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jjus.sharepoint.com/sites/TrabalhoEnfam/Documentos Compartilhados/Planejamento Estratégico/PE 2022 2026/PE 2021 2026 ENFAM/2021/"/>
    </mc:Choice>
  </mc:AlternateContent>
  <xr:revisionPtr revIDLastSave="0" documentId="8_{9D3721D7-CDCA-4CDA-A3A9-26F0032D6B17}" xr6:coauthVersionLast="47" xr6:coauthVersionMax="47" xr10:uidLastSave="{00000000-0000-0000-0000-000000000000}"/>
  <bookViews>
    <workbookView xWindow="4305" yWindow="3855" windowWidth="21600" windowHeight="11385" xr2:uid="{00000000-000D-0000-FFFF-FFFF00000000}"/>
  </bookViews>
  <sheets>
    <sheet name="apuração de indicadores" sheetId="3" r:id="rId1"/>
    <sheet name="listacursos e participantes" sheetId="1" r:id="rId2"/>
    <sheet name="Meta Física" sheetId="2" r:id="rId3"/>
  </sheets>
  <definedNames>
    <definedName name="_xlnm._FilterDatabase" localSheetId="0" hidden="1">'apuração de indicadores'!$A$3:$G$96</definedName>
    <definedName name="_xlnm._FilterDatabase" localSheetId="1" hidden="1">'listacursos e participantes'!$A$3:$G$96</definedName>
    <definedName name="_xlnm.Print_Area" localSheetId="0">'apuração de indicadores'!$C$3:$O$103</definedName>
    <definedName name="_xlnm.Print_Area" localSheetId="1">'listacursos e participantes'!$C$3:$O$103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8" i="3" l="1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5" i="3"/>
  <c r="P6" i="3"/>
  <c r="P7" i="3"/>
  <c r="P8" i="3"/>
  <c r="P9" i="3"/>
  <c r="P10" i="3"/>
  <c r="P11" i="3"/>
  <c r="P12" i="3"/>
  <c r="P13" i="3"/>
  <c r="P14" i="3"/>
  <c r="P15" i="3"/>
  <c r="P16" i="3"/>
  <c r="P4" i="3"/>
  <c r="K101" i="3"/>
  <c r="N96" i="3"/>
  <c r="M96" i="3"/>
  <c r="L96" i="3"/>
  <c r="K96" i="3"/>
  <c r="O79" i="3"/>
  <c r="O79" i="1"/>
  <c r="N96" i="1"/>
  <c r="K101" i="1"/>
  <c r="K96" i="1"/>
  <c r="L96" i="1"/>
  <c r="M96" i="1"/>
  <c r="K103" i="1" l="1"/>
  <c r="N103" i="3"/>
  <c r="K103" i="3"/>
  <c r="N103" i="1"/>
</calcChain>
</file>

<file path=xl/sharedStrings.xml><?xml version="1.0" encoding="utf-8"?>
<sst xmlns="http://schemas.openxmlformats.org/spreadsheetml/2006/main" count="1360" uniqueCount="235">
  <si>
    <t>INDICADOR 2 - Capacitação de Magistrados - Tabela Base</t>
  </si>
  <si>
    <t>De 01/01/2021 a 31/12/2021</t>
  </si>
  <si>
    <t>Id do Evento</t>
  </si>
  <si>
    <t>Tipo do Evento</t>
  </si>
  <si>
    <t>Modalidade</t>
  </si>
  <si>
    <t>Categoria</t>
  </si>
  <si>
    <t>Computa Meta Física</t>
  </si>
  <si>
    <t>Alinhamento temas CNJ</t>
  </si>
  <si>
    <t>Nome do Evento</t>
  </si>
  <si>
    <t>Data de Início</t>
  </si>
  <si>
    <t>Data de Término</t>
  </si>
  <si>
    <t>Alunos Inscritos</t>
  </si>
  <si>
    <t>Magistrados Aprovados</t>
  </si>
  <si>
    <t>Servidores Aprovados</t>
  </si>
  <si>
    <t>Outros Aprovados</t>
  </si>
  <si>
    <t>Total de Aprovados</t>
  </si>
  <si>
    <t>Indicador 6.4 (discentes inscritos/n. de vagas)</t>
  </si>
  <si>
    <t>Indicador 6.5 (discentes aprovados/ discentes inscritos)</t>
  </si>
  <si>
    <t>Curso</t>
  </si>
  <si>
    <t>Remoto</t>
  </si>
  <si>
    <t>Formação inicial</t>
  </si>
  <si>
    <t>Sim</t>
  </si>
  <si>
    <t>Formação Inicial - Módulo Nacional - TJBA - Turma A</t>
  </si>
  <si>
    <t>11/01/2021</t>
  </si>
  <si>
    <t>15/01/2021</t>
  </si>
  <si>
    <t>Formação Inicial - Módulo Nacional - TJBA - Turma B</t>
  </si>
  <si>
    <t>sim</t>
  </si>
  <si>
    <t>Formação Inicial - Módulo Nacional - TJPA</t>
  </si>
  <si>
    <t>18/01/2021</t>
  </si>
  <si>
    <t>22/01/2021</t>
  </si>
  <si>
    <t>Webinário</t>
  </si>
  <si>
    <t>Formação continuada</t>
  </si>
  <si>
    <t>"O tempo de acolhimento e as chances perdidas: Quando devemos iniciar a busca pela adoção internacional?"</t>
  </si>
  <si>
    <t>03/02/2021</t>
  </si>
  <si>
    <t>7. Impacto das decisões judiciais</t>
  </si>
  <si>
    <t>1º Congresso de Direito, Desenvolvimento e Impacto das Decisões Judiciais</t>
  </si>
  <si>
    <t>05/02/2021</t>
  </si>
  <si>
    <t>Mestrado</t>
  </si>
  <si>
    <t>Seminário de Pesquisa e Metodologia (PEM)</t>
  </si>
  <si>
    <t>08/02/2021</t>
  </si>
  <si>
    <t>06/07/2021</t>
  </si>
  <si>
    <t>Comunicação e Transparência no Poder Judiciário (CTJ)</t>
  </si>
  <si>
    <t>09/07/2021</t>
  </si>
  <si>
    <t>Cooperação Judiciária no contexto do Estado em Rede (CJR)</t>
  </si>
  <si>
    <t>Demandas Estruturais e Litígios de Alta Complexidade (DEC)</t>
  </si>
  <si>
    <t>Governança e Gestão Estratégica no Poder Judiciário (GGE)</t>
  </si>
  <si>
    <t xml:space="preserve"> 20. Inovação</t>
  </si>
  <si>
    <t>Inovação e Design Organizacional do Poder Judiciário (IDO)</t>
  </si>
  <si>
    <t>Modelos de Resolução do Conflito Penal (MRP2)</t>
  </si>
  <si>
    <t>Sistema de Justiça e Pesquisa Empírica (SPE)</t>
  </si>
  <si>
    <t>Tratamento de Conflitos Relativos a Litigantes Habituais (TCH)</t>
  </si>
  <si>
    <t>Ética e Igualdade (EIG)</t>
  </si>
  <si>
    <t>Desafios do Estado de Direito - estudo de Direito Comparado (DEX)</t>
  </si>
  <si>
    <t>EaD</t>
  </si>
  <si>
    <t>A Gestão do CEJUSC como Tribunal Multiportas</t>
  </si>
  <si>
    <t>19/02/2021</t>
  </si>
  <si>
    <t>30/04/2021</t>
  </si>
  <si>
    <t>Formação Inicial - Módulo Nacional - TJSP -  TURMA A</t>
  </si>
  <si>
    <t>22/02/2021</t>
  </si>
  <si>
    <t>26/02/2021</t>
  </si>
  <si>
    <t>Presencial</t>
  </si>
  <si>
    <t>Formação Inicial - Módulo Nacional - TJSP -  TURMA B</t>
  </si>
  <si>
    <t>Formação Inicial - Módulo Nacional - TJSP -  TURMA C</t>
  </si>
  <si>
    <t>13. Direito das pessoas com deficiência: políticas públicas e acessibilidade</t>
  </si>
  <si>
    <t>A proteção dos direitos das pessoas com deficiência e o papel do judiciário</t>
  </si>
  <si>
    <t>23/02/2021</t>
  </si>
  <si>
    <t>30/03/2021</t>
  </si>
  <si>
    <t>Accountability Judicial em Perspectiva Comparada</t>
  </si>
  <si>
    <t>24/02/2021</t>
  </si>
  <si>
    <t>Audiências Telepresenciais no Novo Contexto da Pandemia</t>
  </si>
  <si>
    <t>05/03/2021</t>
  </si>
  <si>
    <t>Aula Inaugural - Especialização em Jurisdição Penal e Contemporânea</t>
  </si>
  <si>
    <t>11/03/2021</t>
  </si>
  <si>
    <t>Formação de formadores</t>
  </si>
  <si>
    <t>Formação Personalizada Equipes CPAP/Enfam: Plataforma Teams Corporativo - INCLUSÃO DIGITAL, TRABALHO REMOTO e PRÁTICAS EDUCATIVAS na ENFAM</t>
  </si>
  <si>
    <t>22/03/2021</t>
  </si>
  <si>
    <t>Aula Magna - Inovação, Sustentabilidade e Justiça Social</t>
  </si>
  <si>
    <t>05/04/2021</t>
  </si>
  <si>
    <t>16/04/2021</t>
  </si>
  <si>
    <t>Capacitação na plataforma Sucupira - 2</t>
  </si>
  <si>
    <t>09/04/2021</t>
  </si>
  <si>
    <t>Formação Inicial - Módulo Nacional - TJPR</t>
  </si>
  <si>
    <t>12/04/2021</t>
  </si>
  <si>
    <t>Jornada Pedagógica - Ciclo I</t>
  </si>
  <si>
    <t>19/04/2021</t>
  </si>
  <si>
    <t>Formação de Tutores no Contexto da Magistratura</t>
  </si>
  <si>
    <t>22/04/2021</t>
  </si>
  <si>
    <t>28/05/2021</t>
  </si>
  <si>
    <t>Capacitação na plataforma Sucupira: Módulo Coleta</t>
  </si>
  <si>
    <t>27/04/2021</t>
  </si>
  <si>
    <t>Formação customizada/personalizada - Ensino remoto no Teams for Education - Turma 1</t>
  </si>
  <si>
    <t>03/05/2021</t>
  </si>
  <si>
    <t>12/05/2021</t>
  </si>
  <si>
    <t xml:space="preserve">10. Vieses cognitivos e decisão judicial </t>
  </si>
  <si>
    <t>Ciclo de Debates - Análise e Valoração da Prova e Erro Judiciário: A Concepção persuasiva ou subjetiva e a concepção racional da prova</t>
  </si>
  <si>
    <t>07/05/2021</t>
  </si>
  <si>
    <t>Capacitação em Inovação e Gestão Estratégica de Escolas Judiciais - Trilha 3 - Curso 1 - Inovação e Governança em Escolas Judiciais</t>
  </si>
  <si>
    <t>10/05/2021</t>
  </si>
  <si>
    <t>31/05/2021</t>
  </si>
  <si>
    <t>Capacitação em Inovação e Gestão Estratégica de Escolas Judiciais - Trilha 3 - Curso 2 - Inovação e Gestão em Rede de Escolas Judiciais</t>
  </si>
  <si>
    <t>02/06/2021</t>
  </si>
  <si>
    <t>Jornada Pedagógica - Ciclo II</t>
  </si>
  <si>
    <t>13/05/2021</t>
  </si>
  <si>
    <t>Ciclo de Estudos - Crime de lavagem de dinheiro e questões complexas relacionadas</t>
  </si>
  <si>
    <t>17/05/2021</t>
  </si>
  <si>
    <t>Ciclo de Estudos: Controle judicial da atividade policial</t>
  </si>
  <si>
    <t>26/05/2021</t>
  </si>
  <si>
    <t>27/05/2021</t>
  </si>
  <si>
    <t>Avaliação das Aprendizagens na Educação a Distância</t>
  </si>
  <si>
    <t>26/06/2021</t>
  </si>
  <si>
    <t>Formação de Tutores no contexto da magistratura</t>
  </si>
  <si>
    <t>02/07/2021</t>
  </si>
  <si>
    <t>Conferência Magna - Especialização Enfam</t>
  </si>
  <si>
    <t>Capacitação em Inovação e Gestão Estratégica de Escolas Judiciais - Trilha 3 - Curso 3 - Sprint de Dimensionamento da Força de Trabalho</t>
  </si>
  <si>
    <t>07/06/2021</t>
  </si>
  <si>
    <t>30/08/2021</t>
  </si>
  <si>
    <t>Currículo lattes e Acervo Virtual</t>
  </si>
  <si>
    <t>05/07/2021</t>
  </si>
  <si>
    <t xml:space="preserve"> 4. Direito Digital </t>
  </si>
  <si>
    <t>Curso: A Implementação da Lei Geral de Proteção de Dados (LGPD) no Judiciário</t>
  </si>
  <si>
    <t>14/06/2021</t>
  </si>
  <si>
    <t>17/06/2021</t>
  </si>
  <si>
    <t>Jornada Pedagógica - Ciclo III</t>
  </si>
  <si>
    <t>24/06/2021</t>
  </si>
  <si>
    <t>Curso: Gestão da Justiça Restaurativa</t>
  </si>
  <si>
    <t>07/07/2021</t>
  </si>
  <si>
    <t>3. Questões indígenas</t>
  </si>
  <si>
    <t>Diálogos interculturais: depoimento especial de crianças e adolescentes pertencentes a Povos e Comunidades Tradicionais (PCT)</t>
  </si>
  <si>
    <t>25/06/2021</t>
  </si>
  <si>
    <t>Direito Global da Saúde: perspectivas de atuação jurisdicional</t>
  </si>
  <si>
    <t>28/06/2021</t>
  </si>
  <si>
    <t>29/06/2021</t>
  </si>
  <si>
    <t>Formação Inicial - Módulo Nacional - TJBA</t>
  </si>
  <si>
    <t>02/08/2021</t>
  </si>
  <si>
    <t>06/08/2021</t>
  </si>
  <si>
    <t>Semipresencial</t>
  </si>
  <si>
    <t>Formação de Formadores - Docentes Especialização</t>
  </si>
  <si>
    <t>17/12/2021</t>
  </si>
  <si>
    <t>não lançado em 2021, considerar para 2022</t>
  </si>
  <si>
    <t>Direitos dos Povos Indígenas</t>
  </si>
  <si>
    <t>03/08/2021</t>
  </si>
  <si>
    <t>04/08/2021</t>
  </si>
  <si>
    <t>Administração Judicial Aplicada (AJA )- 2º/2021</t>
  </si>
  <si>
    <t>10/12/2021</t>
  </si>
  <si>
    <t xml:space="preserve">14. Proteção dos vulneráveis e acesso à justiça (mulheres, negros, crianças e adolescente) </t>
  </si>
  <si>
    <t>Violência doméstica e o sistema de justiça penal (ACV)</t>
  </si>
  <si>
    <t>15/12/2021</t>
  </si>
  <si>
    <t>Processo, Sistema de Justiça, Gestão Processual e Efetividade (PSG) - 2º/2021</t>
  </si>
  <si>
    <t>05/08/2021</t>
  </si>
  <si>
    <t>16/12/2021</t>
  </si>
  <si>
    <t>O Judiciário na Era Digital: Ciências Cognitivas e Tecnologias Disruptivas no Judiciário (DIG) - 2º/2021</t>
  </si>
  <si>
    <t>09/12/2021</t>
  </si>
  <si>
    <t>Essência da Justiça Restaurativa</t>
  </si>
  <si>
    <t>09/08/2021</t>
  </si>
  <si>
    <t>Gestão de Projetos com Impacto Social Relevante (GPR) - 2º/2021</t>
  </si>
  <si>
    <t>13/12/2021</t>
  </si>
  <si>
    <t>Métodos Autocompositivos em Juízo (MAJ) - 2º/2021</t>
  </si>
  <si>
    <t>10/08/2021</t>
  </si>
  <si>
    <t>14/12/2021</t>
  </si>
  <si>
    <t>Prevenção de Conflitos e Gestão de Precedentes nos Centros de Inteligência (PRE) 2021.2</t>
  </si>
  <si>
    <t>Jurisdição em Fronteira</t>
  </si>
  <si>
    <t>13/08/2021</t>
  </si>
  <si>
    <t>Formação Inicial - Módulo Nacional - TJAM, TJPR e TJSE</t>
  </si>
  <si>
    <t>16/08/2021</t>
  </si>
  <si>
    <t>20/08/2021</t>
  </si>
  <si>
    <t>Litigantes Habituais no Judiciário Brasileiro: estudos sobre tratamento adequado dos conflitos</t>
  </si>
  <si>
    <t>18/08/2021</t>
  </si>
  <si>
    <t>Mestrado Profissional em Direito e Poder Judiciário - Aula Inaugural</t>
  </si>
  <si>
    <t>06/09/2021</t>
  </si>
  <si>
    <t>Coordenação Pedagógica</t>
  </si>
  <si>
    <t>26/08/2021</t>
  </si>
  <si>
    <t>24/09/2021</t>
  </si>
  <si>
    <t>Oficina Preparatória - Jurisdição em Fronteira</t>
  </si>
  <si>
    <t>Pacote Anticrime Módulo I: Aspectos Penais e Processuais Relevantes</t>
  </si>
  <si>
    <t>Pesquisas em Antropologia do Direito no Brasil</t>
  </si>
  <si>
    <t>Populações Tradicionais: direitos territoriais, diversidade cultural e socioambiental e conflitos distributivos</t>
  </si>
  <si>
    <t>Programa de Aulas Magnas: Grandes Juristas do Mundo - Conferência 1 - Profa. Jane Stapleton</t>
  </si>
  <si>
    <t>02/09/2021</t>
  </si>
  <si>
    <t>Programa de Aulas Magnas: Grandes Juristas do Mundo - Conferência 2 - Prof. Hans Petter Graver</t>
  </si>
  <si>
    <t>03/09/2021</t>
  </si>
  <si>
    <t>Programa de Aulas Magnas: Grandes Juristas do Mundo - Conferência 3 - Prof. Ricardo Lorenzetti</t>
  </si>
  <si>
    <t>13/09/2021</t>
  </si>
  <si>
    <t>22/11/2021</t>
  </si>
  <si>
    <t>Programa de Aulas Magnas: Grandes Juristas do Mundo - Conferência 4</t>
  </si>
  <si>
    <t>17/09/2021</t>
  </si>
  <si>
    <t>Formação Inicial - Módulo Nacional - TJMS</t>
  </si>
  <si>
    <t>20/09/2021</t>
  </si>
  <si>
    <t>02/10/2021</t>
  </si>
  <si>
    <t>Formação de Formadores: Desenvolvimento Docente - Nível 1 - Módulo 2 - 2021.2</t>
  </si>
  <si>
    <t>22/09/2021</t>
  </si>
  <si>
    <t>29/10/2021</t>
  </si>
  <si>
    <t>Programa de Capacitação em Inovação e Gestão Estratégica nas Escolas Judiciais Trilha 2</t>
  </si>
  <si>
    <t>28/09/2021</t>
  </si>
  <si>
    <t>Jornada Pedagógica - Ciclo IV</t>
  </si>
  <si>
    <t>30/09/2021</t>
  </si>
  <si>
    <t>Teoria e Prática dos Precedentes</t>
  </si>
  <si>
    <t>01/10/2021</t>
  </si>
  <si>
    <t>Webinário - Direito e psicologia: Um debate sobre as provas dependentes da memória</t>
  </si>
  <si>
    <t>05/10/2021</t>
  </si>
  <si>
    <t>Webinário Filosofia e Inovação</t>
  </si>
  <si>
    <t>07/10/2021</t>
  </si>
  <si>
    <t>Webinário Internacional - Teoria Feminista e a Filosofia do Direito</t>
  </si>
  <si>
    <t>08/10/2021</t>
  </si>
  <si>
    <t>05/11/2021</t>
  </si>
  <si>
    <t>Webinário: A Lei Maria da Penha na perspectiva da responsabilidade internacional do Brasil</t>
  </si>
  <si>
    <t>Formação Inicial - Módulo Nacional - TJCE</t>
  </si>
  <si>
    <t>18/10/2021</t>
  </si>
  <si>
    <t>22/10/2021</t>
  </si>
  <si>
    <t>Webinário: Demandas estruturais e litígios de alta complexidade</t>
  </si>
  <si>
    <t>20/10/2021</t>
  </si>
  <si>
    <t>08/11/2021</t>
  </si>
  <si>
    <t>Webinário: Gênero e desigualdades. Um debate sobre pesquisas empíricas na área do direito e das ciências políticas.</t>
  </si>
  <si>
    <t>04/11/2021</t>
  </si>
  <si>
    <t>29/11/2021</t>
  </si>
  <si>
    <t xml:space="preserve"> 9. Direito da antidiscriminação </t>
  </si>
  <si>
    <t>Webinário: Gênero e Direitos Humanos das Mulheres</t>
  </si>
  <si>
    <t>10/11/2021</t>
  </si>
  <si>
    <t>Webinário: Gestão de Unidades, Redes Organizacionais e Design Organizacional</t>
  </si>
  <si>
    <t>Webinário: Lançamento da Rede de Altos Estudos em Direitos Indígenas</t>
  </si>
  <si>
    <t>23/11/2021</t>
  </si>
  <si>
    <t>Webinário: O processo coletivo e estrutural na visão da magistratura</t>
  </si>
  <si>
    <t>01/12/2021</t>
  </si>
  <si>
    <t>03/12/2021</t>
  </si>
  <si>
    <t>Webinário: Tribunais On-line e o Futuro da Justiça</t>
  </si>
  <si>
    <t>Webinário: Um Olhar Mais Atento ao Direito de Sonhar de Crianças e Adolescentes no Brasil</t>
  </si>
  <si>
    <t>alunos regulares Mestrado</t>
  </si>
  <si>
    <t>alunos especiais Mestrado 2021.1</t>
  </si>
  <si>
    <t>alunos especiais Mestrado 2021.2</t>
  </si>
  <si>
    <t>magistrados</t>
  </si>
  <si>
    <t>não foram considerados 1.960 entre servidores e convidados</t>
  </si>
  <si>
    <t>PO001</t>
  </si>
  <si>
    <t>PO002</t>
  </si>
  <si>
    <t>cursos credenciados</t>
  </si>
  <si>
    <t>PO003</t>
  </si>
  <si>
    <t>considerando 61 mestrandos com pesquisa e 11 GEDPI em andamento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</si>
</sst>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2" fillId="0" borderId="0" xfId="0" applyFont="1"/>
    <xf numFmtId="3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wrapText="1"/>
    </xf>
    <xf numFmtId="9" fontId="0" fillId="0" borderId="0" xfId="1" applyFont="1"/>
    <xf numFmtId="0" fontId="0" fillId="0" borderId="0" xfId="0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D65FE-267E-4380-ACF5-47A895DEAC2C}">
  <dimension ref="A1:P103"/>
  <sheetViews>
    <sheetView tabSelected="1" topLeftCell="H62" zoomScaleNormal="100" workbookViewId="0">
      <selection activeCell="P98" sqref="P98"/>
    </sheetView>
  </sheetViews>
  <sheetFormatPr defaultRowHeight="15"/>
  <cols>
    <col min="1" max="1" width="15" bestFit="1" customWidth="1"/>
    <col min="2" max="2" width="37" bestFit="1" customWidth="1"/>
    <col min="3" max="3" width="17" bestFit="1" customWidth="1"/>
    <col min="4" max="4" width="26" bestFit="1" customWidth="1"/>
    <col min="5" max="5" width="23" bestFit="1" customWidth="1"/>
    <col min="6" max="6" width="53.28515625" customWidth="1"/>
    <col min="7" max="7" width="112.140625" customWidth="1"/>
    <col min="8" max="8" width="17" bestFit="1" customWidth="1"/>
    <col min="9" max="9" width="18" bestFit="1" customWidth="1"/>
    <col min="10" max="10" width="19" bestFit="1" customWidth="1"/>
    <col min="11" max="11" width="25" bestFit="1" customWidth="1"/>
    <col min="12" max="12" width="24" bestFit="1" customWidth="1"/>
    <col min="13" max="13" width="19" bestFit="1" customWidth="1"/>
    <col min="14" max="14" width="22" bestFit="1" customWidth="1"/>
    <col min="15" max="15" width="35.28515625" customWidth="1"/>
  </cols>
  <sheetData>
    <row r="1" spans="1:1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6" ht="135">
      <c r="A3" t="s">
        <v>2</v>
      </c>
      <c r="B3" t="s">
        <v>3</v>
      </c>
      <c r="C3" t="s">
        <v>4</v>
      </c>
      <c r="D3" t="s">
        <v>5</v>
      </c>
      <c r="E3" t="s">
        <v>6</v>
      </c>
      <c r="F3" s="4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s="9" t="s">
        <v>16</v>
      </c>
      <c r="P3" s="9" t="s">
        <v>17</v>
      </c>
    </row>
    <row r="4" spans="1:16">
      <c r="A4">
        <v>2354</v>
      </c>
      <c r="B4" t="s">
        <v>18</v>
      </c>
      <c r="C4" t="s">
        <v>19</v>
      </c>
      <c r="D4" t="s">
        <v>20</v>
      </c>
      <c r="E4" t="s">
        <v>21</v>
      </c>
      <c r="G4" t="s">
        <v>22</v>
      </c>
      <c r="H4" t="s">
        <v>23</v>
      </c>
      <c r="I4" t="s">
        <v>24</v>
      </c>
      <c r="J4">
        <v>26</v>
      </c>
      <c r="K4">
        <v>26</v>
      </c>
      <c r="N4">
        <v>26</v>
      </c>
      <c r="P4" s="10">
        <f>K4/J4</f>
        <v>1</v>
      </c>
    </row>
    <row r="5" spans="1:16">
      <c r="A5">
        <v>2411</v>
      </c>
      <c r="B5" t="s">
        <v>18</v>
      </c>
      <c r="C5" t="s">
        <v>19</v>
      </c>
      <c r="D5" t="s">
        <v>20</v>
      </c>
      <c r="E5" t="s">
        <v>21</v>
      </c>
      <c r="G5" t="s">
        <v>25</v>
      </c>
      <c r="H5" t="s">
        <v>23</v>
      </c>
      <c r="I5" t="s">
        <v>24</v>
      </c>
      <c r="J5">
        <v>25</v>
      </c>
      <c r="K5">
        <v>25</v>
      </c>
      <c r="N5">
        <v>25</v>
      </c>
      <c r="P5" s="10">
        <f t="shared" ref="P5:P67" si="0">K5/J5</f>
        <v>1</v>
      </c>
    </row>
    <row r="6" spans="1:16">
      <c r="A6">
        <v>2378</v>
      </c>
      <c r="B6" t="s">
        <v>18</v>
      </c>
      <c r="C6" t="s">
        <v>19</v>
      </c>
      <c r="D6" t="s">
        <v>20</v>
      </c>
      <c r="E6" t="s">
        <v>26</v>
      </c>
      <c r="G6" t="s">
        <v>27</v>
      </c>
      <c r="H6" t="s">
        <v>28</v>
      </c>
      <c r="I6" t="s">
        <v>29</v>
      </c>
      <c r="J6">
        <v>30</v>
      </c>
      <c r="K6">
        <v>30</v>
      </c>
      <c r="N6">
        <v>30</v>
      </c>
      <c r="P6" s="10">
        <f t="shared" si="0"/>
        <v>1</v>
      </c>
    </row>
    <row r="7" spans="1:16" s="8" customFormat="1">
      <c r="A7" s="8">
        <v>2738</v>
      </c>
      <c r="B7" s="8" t="s">
        <v>30</v>
      </c>
      <c r="C7" s="8" t="s">
        <v>19</v>
      </c>
      <c r="D7" s="8" t="s">
        <v>31</v>
      </c>
      <c r="E7" s="8" t="s">
        <v>21</v>
      </c>
      <c r="G7" s="8" t="s">
        <v>32</v>
      </c>
      <c r="H7" s="8" t="s">
        <v>33</v>
      </c>
      <c r="I7" s="8" t="s">
        <v>33</v>
      </c>
      <c r="J7" s="8">
        <v>437</v>
      </c>
      <c r="K7" s="8">
        <v>209</v>
      </c>
      <c r="L7" s="8">
        <v>68</v>
      </c>
      <c r="M7" s="8">
        <v>20</v>
      </c>
      <c r="N7" s="8">
        <v>297</v>
      </c>
      <c r="P7" s="10">
        <f t="shared" si="0"/>
        <v>0.47826086956521741</v>
      </c>
    </row>
    <row r="8" spans="1:16" s="8" customFormat="1">
      <c r="A8" s="8">
        <v>2800</v>
      </c>
      <c r="B8" s="8" t="s">
        <v>30</v>
      </c>
      <c r="C8" s="8" t="s">
        <v>19</v>
      </c>
      <c r="D8" s="8" t="s">
        <v>31</v>
      </c>
      <c r="E8" s="8" t="s">
        <v>21</v>
      </c>
      <c r="F8" s="9" t="s">
        <v>34</v>
      </c>
      <c r="G8" s="8" t="s">
        <v>35</v>
      </c>
      <c r="H8" s="8" t="s">
        <v>36</v>
      </c>
      <c r="I8" s="8" t="s">
        <v>36</v>
      </c>
      <c r="J8" s="8">
        <v>319</v>
      </c>
      <c r="K8" s="8">
        <v>128</v>
      </c>
      <c r="M8" s="8">
        <v>1</v>
      </c>
      <c r="N8" s="8">
        <v>129</v>
      </c>
      <c r="P8" s="10">
        <f t="shared" si="0"/>
        <v>0.40125391849529779</v>
      </c>
    </row>
    <row r="9" spans="1:16">
      <c r="A9">
        <v>2451</v>
      </c>
      <c r="B9" t="s">
        <v>18</v>
      </c>
      <c r="C9" t="s">
        <v>19</v>
      </c>
      <c r="D9" t="s">
        <v>37</v>
      </c>
      <c r="E9" t="s">
        <v>21</v>
      </c>
      <c r="G9" s="1" t="s">
        <v>38</v>
      </c>
      <c r="H9" s="1" t="s">
        <v>39</v>
      </c>
      <c r="I9" s="1" t="s">
        <v>40</v>
      </c>
      <c r="J9" s="1">
        <v>22</v>
      </c>
      <c r="K9" s="1"/>
      <c r="L9" s="1"/>
      <c r="M9" s="1"/>
      <c r="N9" s="1"/>
      <c r="P9" s="10">
        <f t="shared" si="0"/>
        <v>0</v>
      </c>
    </row>
    <row r="10" spans="1:16">
      <c r="A10">
        <v>2452</v>
      </c>
      <c r="B10" t="s">
        <v>18</v>
      </c>
      <c r="C10" t="s">
        <v>19</v>
      </c>
      <c r="D10" t="s">
        <v>37</v>
      </c>
      <c r="E10" t="s">
        <v>21</v>
      </c>
      <c r="G10" s="1" t="s">
        <v>41</v>
      </c>
      <c r="H10" s="1" t="s">
        <v>39</v>
      </c>
      <c r="I10" s="1" t="s">
        <v>42</v>
      </c>
      <c r="J10" s="1">
        <v>15</v>
      </c>
      <c r="K10" s="1">
        <v>11</v>
      </c>
      <c r="L10" s="1"/>
      <c r="M10" s="1"/>
      <c r="N10" s="1"/>
      <c r="P10" s="10">
        <f t="shared" si="0"/>
        <v>0.73333333333333328</v>
      </c>
    </row>
    <row r="11" spans="1:16">
      <c r="A11">
        <v>2453</v>
      </c>
      <c r="B11" t="s">
        <v>18</v>
      </c>
      <c r="C11" t="s">
        <v>19</v>
      </c>
      <c r="D11" t="s">
        <v>37</v>
      </c>
      <c r="E11" t="s">
        <v>21</v>
      </c>
      <c r="G11" s="1" t="s">
        <v>43</v>
      </c>
      <c r="H11" s="1" t="s">
        <v>39</v>
      </c>
      <c r="I11" s="1" t="s">
        <v>42</v>
      </c>
      <c r="J11" s="1">
        <v>11</v>
      </c>
      <c r="K11" s="1">
        <v>3</v>
      </c>
      <c r="L11" s="1"/>
      <c r="M11" s="1"/>
      <c r="N11" s="1"/>
      <c r="P11" s="10">
        <f t="shared" si="0"/>
        <v>0.27272727272727271</v>
      </c>
    </row>
    <row r="12" spans="1:16">
      <c r="A12">
        <v>2454</v>
      </c>
      <c r="B12" t="s">
        <v>18</v>
      </c>
      <c r="C12" t="s">
        <v>19</v>
      </c>
      <c r="D12" t="s">
        <v>37</v>
      </c>
      <c r="E12" t="s">
        <v>21</v>
      </c>
      <c r="G12" s="1" t="s">
        <v>44</v>
      </c>
      <c r="H12" s="1" t="s">
        <v>39</v>
      </c>
      <c r="I12" s="1" t="s">
        <v>42</v>
      </c>
      <c r="J12" s="1">
        <v>17</v>
      </c>
      <c r="K12" s="1">
        <v>12</v>
      </c>
      <c r="L12" s="1"/>
      <c r="M12" s="1"/>
      <c r="N12" s="1"/>
      <c r="P12" s="10">
        <f t="shared" si="0"/>
        <v>0.70588235294117652</v>
      </c>
    </row>
    <row r="13" spans="1:16">
      <c r="A13">
        <v>2455</v>
      </c>
      <c r="B13" t="s">
        <v>18</v>
      </c>
      <c r="C13" t="s">
        <v>19</v>
      </c>
      <c r="D13" t="s">
        <v>37</v>
      </c>
      <c r="E13" t="s">
        <v>21</v>
      </c>
      <c r="G13" s="1" t="s">
        <v>45</v>
      </c>
      <c r="H13" s="1" t="s">
        <v>39</v>
      </c>
      <c r="I13" s="1" t="s">
        <v>42</v>
      </c>
      <c r="J13" s="1">
        <v>15</v>
      </c>
      <c r="K13" s="1">
        <v>8</v>
      </c>
      <c r="L13" s="1"/>
      <c r="M13" s="1"/>
      <c r="N13" s="1"/>
      <c r="P13" s="10">
        <f t="shared" si="0"/>
        <v>0.53333333333333333</v>
      </c>
    </row>
    <row r="14" spans="1:16">
      <c r="A14">
        <v>2456</v>
      </c>
      <c r="B14" t="s">
        <v>18</v>
      </c>
      <c r="C14" t="s">
        <v>19</v>
      </c>
      <c r="D14" t="s">
        <v>37</v>
      </c>
      <c r="E14" t="s">
        <v>21</v>
      </c>
      <c r="F14" s="9" t="s">
        <v>46</v>
      </c>
      <c r="G14" s="1" t="s">
        <v>47</v>
      </c>
      <c r="H14" s="1" t="s">
        <v>39</v>
      </c>
      <c r="I14" s="1" t="s">
        <v>42</v>
      </c>
      <c r="J14" s="1">
        <v>16</v>
      </c>
      <c r="K14" s="1"/>
      <c r="L14" s="1"/>
      <c r="M14" s="1"/>
      <c r="N14" s="1"/>
      <c r="P14" s="10">
        <f t="shared" si="0"/>
        <v>0</v>
      </c>
    </row>
    <row r="15" spans="1:16">
      <c r="A15">
        <v>2457</v>
      </c>
      <c r="B15" t="s">
        <v>18</v>
      </c>
      <c r="C15" t="s">
        <v>19</v>
      </c>
      <c r="D15" t="s">
        <v>37</v>
      </c>
      <c r="E15" t="s">
        <v>21</v>
      </c>
      <c r="G15" s="1" t="s">
        <v>48</v>
      </c>
      <c r="H15" s="1" t="s">
        <v>39</v>
      </c>
      <c r="I15" s="1" t="s">
        <v>42</v>
      </c>
      <c r="J15" s="1">
        <v>15</v>
      </c>
      <c r="K15" s="1">
        <v>13</v>
      </c>
      <c r="L15" s="1"/>
      <c r="M15" s="1"/>
      <c r="N15" s="1"/>
      <c r="P15" s="10">
        <f t="shared" si="0"/>
        <v>0.8666666666666667</v>
      </c>
    </row>
    <row r="16" spans="1:16">
      <c r="A16">
        <v>2458</v>
      </c>
      <c r="B16" t="s">
        <v>18</v>
      </c>
      <c r="C16" t="s">
        <v>19</v>
      </c>
      <c r="D16" t="s">
        <v>37</v>
      </c>
      <c r="E16" t="s">
        <v>21</v>
      </c>
      <c r="G16" s="1" t="s">
        <v>49</v>
      </c>
      <c r="H16" s="1" t="s">
        <v>39</v>
      </c>
      <c r="I16" s="1" t="s">
        <v>42</v>
      </c>
      <c r="J16" s="1">
        <v>18</v>
      </c>
      <c r="K16" s="1"/>
      <c r="L16" s="1"/>
      <c r="M16" s="1"/>
      <c r="N16" s="1"/>
      <c r="P16" s="10">
        <f t="shared" si="0"/>
        <v>0</v>
      </c>
    </row>
    <row r="17" spans="1:16">
      <c r="A17">
        <v>2459</v>
      </c>
      <c r="B17" t="s">
        <v>18</v>
      </c>
      <c r="C17" t="s">
        <v>19</v>
      </c>
      <c r="D17" t="s">
        <v>37</v>
      </c>
      <c r="E17" t="s">
        <v>21</v>
      </c>
      <c r="G17" s="1" t="s">
        <v>50</v>
      </c>
      <c r="H17" s="1" t="s">
        <v>39</v>
      </c>
      <c r="I17" s="1" t="s">
        <v>42</v>
      </c>
      <c r="J17" s="1">
        <v>14</v>
      </c>
      <c r="K17" s="1">
        <v>10</v>
      </c>
      <c r="L17" s="1"/>
      <c r="M17" s="1"/>
      <c r="N17" s="1"/>
      <c r="P17" s="10">
        <f t="shared" si="0"/>
        <v>0.7142857142857143</v>
      </c>
    </row>
    <row r="18" spans="1:16">
      <c r="A18">
        <v>2460</v>
      </c>
      <c r="B18" t="s">
        <v>18</v>
      </c>
      <c r="C18" t="s">
        <v>19</v>
      </c>
      <c r="D18" t="s">
        <v>37</v>
      </c>
      <c r="E18" t="s">
        <v>21</v>
      </c>
      <c r="G18" s="1" t="s">
        <v>51</v>
      </c>
      <c r="H18" s="1" t="s">
        <v>39</v>
      </c>
      <c r="I18" s="1" t="s">
        <v>42</v>
      </c>
      <c r="J18" s="1">
        <v>18</v>
      </c>
      <c r="K18" s="1">
        <v>12</v>
      </c>
      <c r="L18" s="1"/>
      <c r="M18" s="1"/>
      <c r="N18" s="1"/>
      <c r="P18" s="10">
        <f t="shared" si="0"/>
        <v>0.66666666666666663</v>
      </c>
    </row>
    <row r="19" spans="1:16">
      <c r="A19">
        <v>2461</v>
      </c>
      <c r="B19" t="s">
        <v>18</v>
      </c>
      <c r="C19" t="s">
        <v>19</v>
      </c>
      <c r="D19" t="s">
        <v>37</v>
      </c>
      <c r="E19" t="s">
        <v>21</v>
      </c>
      <c r="G19" s="1" t="s">
        <v>52</v>
      </c>
      <c r="H19" s="1" t="s">
        <v>39</v>
      </c>
      <c r="I19" s="1" t="s">
        <v>42</v>
      </c>
      <c r="J19" s="1">
        <v>27</v>
      </c>
      <c r="K19" s="1"/>
      <c r="L19" s="1"/>
      <c r="M19" s="1"/>
      <c r="N19" s="1"/>
      <c r="P19" s="10">
        <f t="shared" si="0"/>
        <v>0</v>
      </c>
    </row>
    <row r="20" spans="1:16">
      <c r="A20">
        <v>2990</v>
      </c>
      <c r="B20" t="s">
        <v>18</v>
      </c>
      <c r="C20" t="s">
        <v>53</v>
      </c>
      <c r="D20" t="s">
        <v>31</v>
      </c>
      <c r="E20" t="s">
        <v>21</v>
      </c>
      <c r="G20" t="s">
        <v>54</v>
      </c>
      <c r="H20" t="s">
        <v>55</v>
      </c>
      <c r="I20" t="s">
        <v>56</v>
      </c>
      <c r="J20">
        <v>3</v>
      </c>
      <c r="K20">
        <v>1</v>
      </c>
      <c r="L20">
        <v>2</v>
      </c>
      <c r="N20">
        <v>3</v>
      </c>
      <c r="P20" s="10">
        <f t="shared" si="0"/>
        <v>0.33333333333333331</v>
      </c>
    </row>
    <row r="21" spans="1:16">
      <c r="A21">
        <v>2438</v>
      </c>
      <c r="B21" t="s">
        <v>18</v>
      </c>
      <c r="C21" t="s">
        <v>19</v>
      </c>
      <c r="D21" t="s">
        <v>20</v>
      </c>
      <c r="E21" t="s">
        <v>21</v>
      </c>
      <c r="G21" t="s">
        <v>57</v>
      </c>
      <c r="H21" t="s">
        <v>58</v>
      </c>
      <c r="I21" t="s">
        <v>59</v>
      </c>
      <c r="J21">
        <v>28</v>
      </c>
      <c r="K21">
        <v>28</v>
      </c>
      <c r="N21">
        <v>28</v>
      </c>
      <c r="P21" s="10">
        <f t="shared" si="0"/>
        <v>1</v>
      </c>
    </row>
    <row r="22" spans="1:16">
      <c r="A22">
        <v>2439</v>
      </c>
      <c r="B22" t="s">
        <v>18</v>
      </c>
      <c r="C22" t="s">
        <v>60</v>
      </c>
      <c r="D22" t="s">
        <v>20</v>
      </c>
      <c r="E22" t="s">
        <v>21</v>
      </c>
      <c r="G22" t="s">
        <v>61</v>
      </c>
      <c r="H22" t="s">
        <v>58</v>
      </c>
      <c r="I22" t="s">
        <v>59</v>
      </c>
      <c r="J22">
        <v>28</v>
      </c>
      <c r="K22">
        <v>27</v>
      </c>
      <c r="N22">
        <v>27</v>
      </c>
      <c r="P22" s="10">
        <f t="shared" si="0"/>
        <v>0.9642857142857143</v>
      </c>
    </row>
    <row r="23" spans="1:16">
      <c r="A23">
        <v>2440</v>
      </c>
      <c r="B23" t="s">
        <v>18</v>
      </c>
      <c r="C23" t="s">
        <v>19</v>
      </c>
      <c r="D23" t="s">
        <v>20</v>
      </c>
      <c r="E23" t="s">
        <v>21</v>
      </c>
      <c r="G23" t="s">
        <v>62</v>
      </c>
      <c r="H23" t="s">
        <v>58</v>
      </c>
      <c r="I23" t="s">
        <v>59</v>
      </c>
      <c r="J23">
        <v>27</v>
      </c>
      <c r="K23">
        <v>27</v>
      </c>
      <c r="N23">
        <v>27</v>
      </c>
      <c r="P23" s="10">
        <f t="shared" si="0"/>
        <v>1</v>
      </c>
    </row>
    <row r="24" spans="1:16" ht="30">
      <c r="A24">
        <v>2995</v>
      </c>
      <c r="B24" t="s">
        <v>18</v>
      </c>
      <c r="C24" t="s">
        <v>53</v>
      </c>
      <c r="D24" t="s">
        <v>31</v>
      </c>
      <c r="E24" t="s">
        <v>21</v>
      </c>
      <c r="F24" s="9" t="s">
        <v>63</v>
      </c>
      <c r="G24" t="s">
        <v>64</v>
      </c>
      <c r="H24" t="s">
        <v>65</v>
      </c>
      <c r="I24" t="s">
        <v>66</v>
      </c>
      <c r="J24">
        <v>32</v>
      </c>
      <c r="K24">
        <v>1</v>
      </c>
      <c r="L24">
        <v>22</v>
      </c>
      <c r="M24">
        <v>1</v>
      </c>
      <c r="N24">
        <v>24</v>
      </c>
      <c r="P24" s="10">
        <f t="shared" si="0"/>
        <v>3.125E-2</v>
      </c>
    </row>
    <row r="25" spans="1:16" s="8" customFormat="1">
      <c r="A25" s="8">
        <v>2534</v>
      </c>
      <c r="B25" s="8" t="s">
        <v>18</v>
      </c>
      <c r="C25" s="8" t="s">
        <v>19</v>
      </c>
      <c r="D25" s="8" t="s">
        <v>31</v>
      </c>
      <c r="E25" s="8" t="s">
        <v>21</v>
      </c>
      <c r="G25" s="8" t="s">
        <v>67</v>
      </c>
      <c r="H25" s="8" t="s">
        <v>68</v>
      </c>
      <c r="I25" s="8" t="s">
        <v>68</v>
      </c>
      <c r="J25" s="8">
        <v>621</v>
      </c>
      <c r="K25" s="8">
        <v>175</v>
      </c>
      <c r="L25" s="8">
        <v>37</v>
      </c>
      <c r="M25" s="8">
        <v>58</v>
      </c>
      <c r="N25" s="8">
        <v>270</v>
      </c>
      <c r="P25" s="10">
        <f t="shared" si="0"/>
        <v>0.28180354267310787</v>
      </c>
    </row>
    <row r="26" spans="1:16">
      <c r="A26">
        <v>2734</v>
      </c>
      <c r="B26" t="s">
        <v>18</v>
      </c>
      <c r="C26" t="s">
        <v>19</v>
      </c>
      <c r="D26" t="s">
        <v>31</v>
      </c>
      <c r="E26" t="s">
        <v>21</v>
      </c>
      <c r="G26" t="s">
        <v>69</v>
      </c>
      <c r="H26" t="s">
        <v>70</v>
      </c>
      <c r="I26" t="s">
        <v>70</v>
      </c>
      <c r="J26">
        <v>514</v>
      </c>
      <c r="K26">
        <v>235</v>
      </c>
      <c r="L26">
        <v>9</v>
      </c>
      <c r="M26">
        <v>62</v>
      </c>
      <c r="N26">
        <v>306</v>
      </c>
      <c r="P26" s="10">
        <f t="shared" si="0"/>
        <v>0.45719844357976652</v>
      </c>
    </row>
    <row r="27" spans="1:16">
      <c r="A27">
        <v>3055</v>
      </c>
      <c r="B27" t="s">
        <v>30</v>
      </c>
      <c r="C27" t="s">
        <v>19</v>
      </c>
      <c r="D27" t="s">
        <v>31</v>
      </c>
      <c r="E27" t="s">
        <v>21</v>
      </c>
      <c r="G27" t="s">
        <v>71</v>
      </c>
      <c r="H27" t="s">
        <v>72</v>
      </c>
      <c r="I27" t="s">
        <v>72</v>
      </c>
      <c r="J27">
        <v>13</v>
      </c>
      <c r="K27">
        <v>10</v>
      </c>
      <c r="N27">
        <v>10</v>
      </c>
      <c r="P27" s="10">
        <f t="shared" si="0"/>
        <v>0.76923076923076927</v>
      </c>
    </row>
    <row r="28" spans="1:16">
      <c r="A28">
        <v>2605</v>
      </c>
      <c r="B28" t="s">
        <v>18</v>
      </c>
      <c r="C28" t="s">
        <v>19</v>
      </c>
      <c r="D28" t="s">
        <v>73</v>
      </c>
      <c r="E28" t="s">
        <v>21</v>
      </c>
      <c r="G28" t="s">
        <v>74</v>
      </c>
      <c r="H28" t="s">
        <v>75</v>
      </c>
      <c r="I28" t="s">
        <v>66</v>
      </c>
      <c r="J28">
        <v>20</v>
      </c>
      <c r="L28">
        <v>10</v>
      </c>
      <c r="M28">
        <v>6</v>
      </c>
      <c r="N28">
        <v>16</v>
      </c>
      <c r="P28" s="10">
        <f t="shared" si="0"/>
        <v>0</v>
      </c>
    </row>
    <row r="29" spans="1:16">
      <c r="A29">
        <v>3512</v>
      </c>
      <c r="B29" t="s">
        <v>30</v>
      </c>
      <c r="C29" t="s">
        <v>19</v>
      </c>
      <c r="D29" t="s">
        <v>31</v>
      </c>
      <c r="E29" t="s">
        <v>21</v>
      </c>
      <c r="F29" s="9" t="s">
        <v>46</v>
      </c>
      <c r="G29" t="s">
        <v>76</v>
      </c>
      <c r="H29" t="s">
        <v>77</v>
      </c>
      <c r="I29" t="s">
        <v>78</v>
      </c>
      <c r="J29">
        <v>30</v>
      </c>
      <c r="K29">
        <v>29</v>
      </c>
      <c r="N29">
        <v>29</v>
      </c>
      <c r="P29" s="10">
        <f t="shared" si="0"/>
        <v>0.96666666666666667</v>
      </c>
    </row>
    <row r="30" spans="1:16">
      <c r="A30">
        <v>2954</v>
      </c>
      <c r="B30" t="s">
        <v>18</v>
      </c>
      <c r="C30" t="s">
        <v>19</v>
      </c>
      <c r="D30" t="s">
        <v>31</v>
      </c>
      <c r="E30" t="s">
        <v>21</v>
      </c>
      <c r="G30" t="s">
        <v>79</v>
      </c>
      <c r="H30" t="s">
        <v>80</v>
      </c>
      <c r="I30" t="s">
        <v>80</v>
      </c>
      <c r="J30">
        <v>385</v>
      </c>
      <c r="K30">
        <v>166</v>
      </c>
      <c r="L30">
        <v>1</v>
      </c>
      <c r="M30">
        <v>1</v>
      </c>
      <c r="N30">
        <v>168</v>
      </c>
      <c r="P30" s="10">
        <f t="shared" si="0"/>
        <v>0.43116883116883115</v>
      </c>
    </row>
    <row r="31" spans="1:16">
      <c r="A31">
        <v>2603</v>
      </c>
      <c r="B31" t="s">
        <v>18</v>
      </c>
      <c r="C31" t="s">
        <v>19</v>
      </c>
      <c r="D31" t="s">
        <v>20</v>
      </c>
      <c r="E31" t="s">
        <v>21</v>
      </c>
      <c r="G31" t="s">
        <v>81</v>
      </c>
      <c r="H31" t="s">
        <v>82</v>
      </c>
      <c r="I31" t="s">
        <v>78</v>
      </c>
      <c r="J31">
        <v>22</v>
      </c>
      <c r="K31">
        <v>22</v>
      </c>
      <c r="N31">
        <v>22</v>
      </c>
      <c r="P31" s="10">
        <f t="shared" si="0"/>
        <v>1</v>
      </c>
    </row>
    <row r="32" spans="1:16">
      <c r="A32">
        <v>2624</v>
      </c>
      <c r="B32" t="s">
        <v>30</v>
      </c>
      <c r="C32" t="s">
        <v>19</v>
      </c>
      <c r="D32" t="s">
        <v>73</v>
      </c>
      <c r="E32" t="s">
        <v>21</v>
      </c>
      <c r="G32" t="s">
        <v>83</v>
      </c>
      <c r="H32" t="s">
        <v>84</v>
      </c>
      <c r="I32" t="s">
        <v>84</v>
      </c>
      <c r="J32">
        <v>460</v>
      </c>
      <c r="K32">
        <v>114</v>
      </c>
      <c r="L32">
        <v>178</v>
      </c>
      <c r="M32">
        <v>16</v>
      </c>
      <c r="N32">
        <v>308</v>
      </c>
      <c r="P32" s="10">
        <f t="shared" si="0"/>
        <v>0.24782608695652175</v>
      </c>
    </row>
    <row r="33" spans="1:16">
      <c r="A33">
        <v>2634</v>
      </c>
      <c r="B33" t="s">
        <v>18</v>
      </c>
      <c r="C33" t="s">
        <v>19</v>
      </c>
      <c r="D33" t="s">
        <v>73</v>
      </c>
      <c r="E33" t="s">
        <v>21</v>
      </c>
      <c r="G33" t="s">
        <v>85</v>
      </c>
      <c r="H33" t="s">
        <v>86</v>
      </c>
      <c r="I33" t="s">
        <v>87</v>
      </c>
      <c r="J33">
        <v>117</v>
      </c>
      <c r="K33">
        <v>70</v>
      </c>
      <c r="L33">
        <v>18</v>
      </c>
      <c r="M33">
        <v>12</v>
      </c>
      <c r="N33">
        <v>100</v>
      </c>
      <c r="P33" s="10">
        <f t="shared" si="0"/>
        <v>0.59829059829059827</v>
      </c>
    </row>
    <row r="34" spans="1:16">
      <c r="A34">
        <v>2625</v>
      </c>
      <c r="B34" t="s">
        <v>18</v>
      </c>
      <c r="C34" t="s">
        <v>19</v>
      </c>
      <c r="D34" t="s">
        <v>31</v>
      </c>
      <c r="E34" t="s">
        <v>21</v>
      </c>
      <c r="G34" s="7" t="s">
        <v>88</v>
      </c>
      <c r="H34" t="s">
        <v>89</v>
      </c>
      <c r="I34" t="s">
        <v>89</v>
      </c>
      <c r="J34">
        <v>195</v>
      </c>
      <c r="K34">
        <v>90</v>
      </c>
      <c r="L34">
        <v>7</v>
      </c>
      <c r="M34">
        <v>6</v>
      </c>
      <c r="N34">
        <v>103</v>
      </c>
      <c r="P34" s="10">
        <f t="shared" si="0"/>
        <v>0.46153846153846156</v>
      </c>
    </row>
    <row r="35" spans="1:16">
      <c r="A35">
        <v>2733</v>
      </c>
      <c r="B35" t="s">
        <v>18</v>
      </c>
      <c r="C35" t="s">
        <v>19</v>
      </c>
      <c r="D35" t="s">
        <v>73</v>
      </c>
      <c r="E35" t="s">
        <v>21</v>
      </c>
      <c r="G35" t="s">
        <v>90</v>
      </c>
      <c r="H35" t="s">
        <v>91</v>
      </c>
      <c r="I35" t="s">
        <v>92</v>
      </c>
      <c r="J35">
        <v>24</v>
      </c>
      <c r="K35">
        <v>4</v>
      </c>
      <c r="L35">
        <v>11</v>
      </c>
      <c r="M35">
        <v>5</v>
      </c>
      <c r="N35">
        <v>20</v>
      </c>
      <c r="P35" s="10">
        <f>K35/J35</f>
        <v>0.16666666666666666</v>
      </c>
    </row>
    <row r="36" spans="1:16" s="8" customFormat="1">
      <c r="A36" s="8">
        <v>2497</v>
      </c>
      <c r="B36" s="8" t="s">
        <v>18</v>
      </c>
      <c r="C36" s="8" t="s">
        <v>19</v>
      </c>
      <c r="D36" s="8" t="s">
        <v>31</v>
      </c>
      <c r="E36" s="8" t="s">
        <v>21</v>
      </c>
      <c r="F36" s="9" t="s">
        <v>93</v>
      </c>
      <c r="G36" s="8" t="s">
        <v>94</v>
      </c>
      <c r="H36" s="8" t="s">
        <v>95</v>
      </c>
      <c r="I36" s="8" t="s">
        <v>95</v>
      </c>
      <c r="J36" s="8">
        <v>141</v>
      </c>
      <c r="K36" s="8">
        <v>79</v>
      </c>
      <c r="N36" s="8">
        <v>79</v>
      </c>
      <c r="P36" s="10">
        <f t="shared" si="0"/>
        <v>0.56028368794326244</v>
      </c>
    </row>
    <row r="37" spans="1:16">
      <c r="A37">
        <v>2735</v>
      </c>
      <c r="B37" t="s">
        <v>18</v>
      </c>
      <c r="C37" t="s">
        <v>19</v>
      </c>
      <c r="D37" t="s">
        <v>73</v>
      </c>
      <c r="E37" t="s">
        <v>21</v>
      </c>
      <c r="F37" s="9" t="s">
        <v>46</v>
      </c>
      <c r="G37" t="s">
        <v>96</v>
      </c>
      <c r="H37" t="s">
        <v>97</v>
      </c>
      <c r="I37" t="s">
        <v>98</v>
      </c>
      <c r="J37">
        <v>35</v>
      </c>
      <c r="K37">
        <v>3</v>
      </c>
      <c r="L37">
        <v>22</v>
      </c>
      <c r="M37">
        <v>1</v>
      </c>
      <c r="N37">
        <v>26</v>
      </c>
      <c r="P37" s="10">
        <f t="shared" si="0"/>
        <v>8.5714285714285715E-2</v>
      </c>
    </row>
    <row r="38" spans="1:16">
      <c r="A38">
        <v>2736</v>
      </c>
      <c r="B38" t="s">
        <v>18</v>
      </c>
      <c r="C38" t="s">
        <v>19</v>
      </c>
      <c r="D38" t="s">
        <v>73</v>
      </c>
      <c r="E38" t="s">
        <v>21</v>
      </c>
      <c r="F38" s="9" t="s">
        <v>46</v>
      </c>
      <c r="G38" t="s">
        <v>99</v>
      </c>
      <c r="H38" t="s">
        <v>92</v>
      </c>
      <c r="I38" t="s">
        <v>100</v>
      </c>
      <c r="J38">
        <v>34</v>
      </c>
      <c r="K38">
        <v>2</v>
      </c>
      <c r="L38">
        <v>23</v>
      </c>
      <c r="M38">
        <v>2</v>
      </c>
      <c r="N38">
        <v>27</v>
      </c>
      <c r="P38" s="10">
        <f t="shared" si="0"/>
        <v>5.8823529411764705E-2</v>
      </c>
    </row>
    <row r="39" spans="1:16">
      <c r="A39">
        <v>2703</v>
      </c>
      <c r="B39" t="s">
        <v>30</v>
      </c>
      <c r="C39" t="s">
        <v>19</v>
      </c>
      <c r="D39" t="s">
        <v>73</v>
      </c>
      <c r="E39" t="s">
        <v>21</v>
      </c>
      <c r="G39" t="s">
        <v>101</v>
      </c>
      <c r="H39" t="s">
        <v>102</v>
      </c>
      <c r="I39" t="s">
        <v>102</v>
      </c>
      <c r="J39">
        <v>331</v>
      </c>
      <c r="K39">
        <v>77</v>
      </c>
      <c r="L39">
        <v>130</v>
      </c>
      <c r="M39">
        <v>11</v>
      </c>
      <c r="N39">
        <v>218</v>
      </c>
      <c r="P39" s="10">
        <f t="shared" si="0"/>
        <v>0.23262839879154079</v>
      </c>
    </row>
    <row r="40" spans="1:16">
      <c r="A40">
        <v>3396</v>
      </c>
      <c r="B40" t="s">
        <v>18</v>
      </c>
      <c r="C40" t="s">
        <v>19</v>
      </c>
      <c r="D40" t="s">
        <v>31</v>
      </c>
      <c r="E40" t="s">
        <v>21</v>
      </c>
      <c r="G40" t="s">
        <v>103</v>
      </c>
      <c r="H40" t="s">
        <v>104</v>
      </c>
      <c r="I40" t="s">
        <v>98</v>
      </c>
      <c r="J40">
        <v>35</v>
      </c>
      <c r="K40">
        <v>28</v>
      </c>
      <c r="N40">
        <v>28</v>
      </c>
      <c r="P40" s="10">
        <f t="shared" si="0"/>
        <v>0.8</v>
      </c>
    </row>
    <row r="41" spans="1:16">
      <c r="A41">
        <v>3155</v>
      </c>
      <c r="B41" t="s">
        <v>30</v>
      </c>
      <c r="C41" t="s">
        <v>19</v>
      </c>
      <c r="D41" t="s">
        <v>31</v>
      </c>
      <c r="E41" t="s">
        <v>21</v>
      </c>
      <c r="G41" t="s">
        <v>105</v>
      </c>
      <c r="H41" t="s">
        <v>106</v>
      </c>
      <c r="I41" t="s">
        <v>107</v>
      </c>
      <c r="J41">
        <v>147</v>
      </c>
      <c r="K41">
        <v>60</v>
      </c>
      <c r="M41">
        <v>1</v>
      </c>
      <c r="N41">
        <v>61</v>
      </c>
      <c r="P41" s="10">
        <f t="shared" si="0"/>
        <v>0.40816326530612246</v>
      </c>
    </row>
    <row r="42" spans="1:16">
      <c r="A42">
        <v>2744</v>
      </c>
      <c r="B42" t="s">
        <v>18</v>
      </c>
      <c r="C42" t="s">
        <v>53</v>
      </c>
      <c r="D42" t="s">
        <v>73</v>
      </c>
      <c r="E42" t="s">
        <v>21</v>
      </c>
      <c r="G42" t="s">
        <v>108</v>
      </c>
      <c r="H42" t="s">
        <v>107</v>
      </c>
      <c r="I42" t="s">
        <v>109</v>
      </c>
      <c r="J42">
        <v>28</v>
      </c>
      <c r="K42">
        <v>11</v>
      </c>
      <c r="L42">
        <v>7</v>
      </c>
      <c r="M42">
        <v>1</v>
      </c>
      <c r="N42">
        <v>19</v>
      </c>
      <c r="P42" s="10">
        <f t="shared" si="0"/>
        <v>0.39285714285714285</v>
      </c>
    </row>
    <row r="43" spans="1:16">
      <c r="A43">
        <v>2750</v>
      </c>
      <c r="B43" t="s">
        <v>18</v>
      </c>
      <c r="C43" t="s">
        <v>53</v>
      </c>
      <c r="D43" t="s">
        <v>73</v>
      </c>
      <c r="E43" t="s">
        <v>21</v>
      </c>
      <c r="G43" t="s">
        <v>110</v>
      </c>
      <c r="H43" t="s">
        <v>107</v>
      </c>
      <c r="I43" t="s">
        <v>111</v>
      </c>
      <c r="J43">
        <v>47</v>
      </c>
      <c r="K43">
        <v>28</v>
      </c>
      <c r="L43">
        <v>5</v>
      </c>
      <c r="M43">
        <v>2</v>
      </c>
      <c r="N43">
        <v>35</v>
      </c>
      <c r="P43" s="10">
        <f t="shared" si="0"/>
        <v>0.5957446808510638</v>
      </c>
    </row>
    <row r="44" spans="1:16">
      <c r="A44">
        <v>3056</v>
      </c>
      <c r="B44" t="s">
        <v>30</v>
      </c>
      <c r="C44" t="s">
        <v>19</v>
      </c>
      <c r="D44" t="s">
        <v>31</v>
      </c>
      <c r="E44" t="s">
        <v>21</v>
      </c>
      <c r="G44" t="s">
        <v>112</v>
      </c>
      <c r="H44" t="s">
        <v>87</v>
      </c>
      <c r="I44" t="s">
        <v>87</v>
      </c>
      <c r="J44">
        <v>280</v>
      </c>
      <c r="K44">
        <v>7</v>
      </c>
      <c r="L44">
        <v>23</v>
      </c>
      <c r="M44">
        <v>61</v>
      </c>
      <c r="N44">
        <v>91</v>
      </c>
      <c r="P44" s="10">
        <f t="shared" si="0"/>
        <v>2.5000000000000001E-2</v>
      </c>
    </row>
    <row r="45" spans="1:16">
      <c r="A45">
        <v>2737</v>
      </c>
      <c r="B45" t="s">
        <v>18</v>
      </c>
      <c r="C45" t="s">
        <v>19</v>
      </c>
      <c r="D45" t="s">
        <v>73</v>
      </c>
      <c r="E45" t="s">
        <v>21</v>
      </c>
      <c r="F45" s="9" t="s">
        <v>46</v>
      </c>
      <c r="G45" t="s">
        <v>113</v>
      </c>
      <c r="H45" t="s">
        <v>114</v>
      </c>
      <c r="I45" t="s">
        <v>115</v>
      </c>
      <c r="J45">
        <v>42</v>
      </c>
      <c r="K45">
        <v>1</v>
      </c>
      <c r="L45">
        <v>21</v>
      </c>
      <c r="M45">
        <v>7</v>
      </c>
      <c r="N45">
        <v>29</v>
      </c>
      <c r="P45" s="10">
        <f t="shared" si="0"/>
        <v>2.3809523809523808E-2</v>
      </c>
    </row>
    <row r="46" spans="1:16">
      <c r="A46">
        <v>2436</v>
      </c>
      <c r="B46" t="s">
        <v>30</v>
      </c>
      <c r="C46" t="s">
        <v>19</v>
      </c>
      <c r="D46" t="s">
        <v>31</v>
      </c>
      <c r="E46" t="s">
        <v>21</v>
      </c>
      <c r="G46" s="7" t="s">
        <v>116</v>
      </c>
      <c r="H46" t="s">
        <v>114</v>
      </c>
      <c r="I46" t="s">
        <v>117</v>
      </c>
      <c r="J46">
        <v>108</v>
      </c>
      <c r="K46">
        <v>73</v>
      </c>
      <c r="N46">
        <v>73</v>
      </c>
      <c r="P46" s="10">
        <f t="shared" si="0"/>
        <v>0.67592592592592593</v>
      </c>
    </row>
    <row r="47" spans="1:16">
      <c r="A47">
        <v>3074</v>
      </c>
      <c r="B47" t="s">
        <v>18</v>
      </c>
      <c r="C47" t="s">
        <v>19</v>
      </c>
      <c r="D47" t="s">
        <v>31</v>
      </c>
      <c r="E47" t="s">
        <v>21</v>
      </c>
      <c r="F47" s="9" t="s">
        <v>118</v>
      </c>
      <c r="G47" t="s">
        <v>119</v>
      </c>
      <c r="H47" t="s">
        <v>120</v>
      </c>
      <c r="I47" t="s">
        <v>121</v>
      </c>
      <c r="J47">
        <v>319</v>
      </c>
      <c r="K47">
        <v>63</v>
      </c>
      <c r="L47">
        <v>22</v>
      </c>
      <c r="M47">
        <v>29</v>
      </c>
      <c r="N47">
        <v>114</v>
      </c>
      <c r="P47" s="10">
        <f t="shared" si="0"/>
        <v>0.19749216300940439</v>
      </c>
    </row>
    <row r="48" spans="1:16">
      <c r="A48">
        <v>2913</v>
      </c>
      <c r="B48" t="s">
        <v>30</v>
      </c>
      <c r="C48" t="s">
        <v>19</v>
      </c>
      <c r="D48" t="s">
        <v>73</v>
      </c>
      <c r="E48" t="s">
        <v>21</v>
      </c>
      <c r="G48" t="s">
        <v>122</v>
      </c>
      <c r="H48" t="s">
        <v>123</v>
      </c>
      <c r="I48" t="s">
        <v>123</v>
      </c>
      <c r="J48">
        <v>221</v>
      </c>
      <c r="K48">
        <v>41</v>
      </c>
      <c r="L48">
        <v>92</v>
      </c>
      <c r="M48">
        <v>10</v>
      </c>
      <c r="N48">
        <v>143</v>
      </c>
      <c r="P48" s="10">
        <f t="shared" si="0"/>
        <v>0.18552036199095023</v>
      </c>
    </row>
    <row r="49" spans="1:16">
      <c r="A49">
        <v>3294</v>
      </c>
      <c r="B49" t="s">
        <v>18</v>
      </c>
      <c r="C49" t="s">
        <v>53</v>
      </c>
      <c r="D49" t="s">
        <v>31</v>
      </c>
      <c r="E49" t="s">
        <v>21</v>
      </c>
      <c r="G49" t="s">
        <v>124</v>
      </c>
      <c r="H49" t="s">
        <v>123</v>
      </c>
      <c r="I49" t="s">
        <v>125</v>
      </c>
      <c r="J49">
        <v>10</v>
      </c>
      <c r="L49">
        <v>5</v>
      </c>
      <c r="M49">
        <v>5</v>
      </c>
      <c r="N49">
        <v>10</v>
      </c>
      <c r="P49" s="10">
        <f t="shared" si="0"/>
        <v>0</v>
      </c>
    </row>
    <row r="50" spans="1:16">
      <c r="A50">
        <v>3227</v>
      </c>
      <c r="B50" t="s">
        <v>30</v>
      </c>
      <c r="C50" t="s">
        <v>19</v>
      </c>
      <c r="D50" t="s">
        <v>31</v>
      </c>
      <c r="E50" t="s">
        <v>21</v>
      </c>
      <c r="F50" s="9" t="s">
        <v>126</v>
      </c>
      <c r="G50" t="s">
        <v>127</v>
      </c>
      <c r="H50" t="s">
        <v>128</v>
      </c>
      <c r="I50" t="s">
        <v>128</v>
      </c>
      <c r="J50">
        <v>105</v>
      </c>
      <c r="K50">
        <v>104</v>
      </c>
      <c r="L50">
        <v>1</v>
      </c>
      <c r="N50">
        <v>105</v>
      </c>
      <c r="P50" s="10">
        <f t="shared" si="0"/>
        <v>0.99047619047619051</v>
      </c>
    </row>
    <row r="51" spans="1:16">
      <c r="A51">
        <v>2594</v>
      </c>
      <c r="B51" t="s">
        <v>18</v>
      </c>
      <c r="C51" t="s">
        <v>19</v>
      </c>
      <c r="D51" t="s">
        <v>31</v>
      </c>
      <c r="E51" t="s">
        <v>21</v>
      </c>
      <c r="G51" t="s">
        <v>129</v>
      </c>
      <c r="H51" t="s">
        <v>130</v>
      </c>
      <c r="I51" t="s">
        <v>131</v>
      </c>
      <c r="J51">
        <v>103</v>
      </c>
      <c r="K51">
        <v>27</v>
      </c>
      <c r="L51">
        <v>6</v>
      </c>
      <c r="M51">
        <v>7</v>
      </c>
      <c r="N51">
        <v>40</v>
      </c>
      <c r="P51" s="10">
        <f t="shared" si="0"/>
        <v>0.26213592233009708</v>
      </c>
    </row>
    <row r="52" spans="1:16">
      <c r="A52">
        <v>2906</v>
      </c>
      <c r="B52" t="s">
        <v>18</v>
      </c>
      <c r="C52" t="s">
        <v>19</v>
      </c>
      <c r="D52" t="s">
        <v>20</v>
      </c>
      <c r="E52" t="s">
        <v>21</v>
      </c>
      <c r="G52" t="s">
        <v>132</v>
      </c>
      <c r="H52" t="s">
        <v>133</v>
      </c>
      <c r="I52" t="s">
        <v>134</v>
      </c>
      <c r="J52">
        <v>46</v>
      </c>
      <c r="K52">
        <v>46</v>
      </c>
      <c r="N52">
        <v>46</v>
      </c>
      <c r="P52" s="10">
        <f t="shared" si="0"/>
        <v>1</v>
      </c>
    </row>
    <row r="53" spans="1:16" s="2" customFormat="1">
      <c r="A53" s="2">
        <v>3000</v>
      </c>
      <c r="B53" s="2" t="s">
        <v>18</v>
      </c>
      <c r="C53" s="2" t="s">
        <v>135</v>
      </c>
      <c r="D53" s="2" t="s">
        <v>73</v>
      </c>
      <c r="E53" s="2" t="s">
        <v>21</v>
      </c>
      <c r="G53" s="2" t="s">
        <v>136</v>
      </c>
      <c r="H53" s="2" t="s">
        <v>133</v>
      </c>
      <c r="I53" s="2" t="s">
        <v>137</v>
      </c>
      <c r="J53" s="2">
        <v>32</v>
      </c>
      <c r="O53" s="3" t="s">
        <v>138</v>
      </c>
      <c r="P53" s="10">
        <f>K53/J53</f>
        <v>0</v>
      </c>
    </row>
    <row r="54" spans="1:16">
      <c r="A54">
        <v>3188</v>
      </c>
      <c r="B54" t="s">
        <v>18</v>
      </c>
      <c r="C54" t="s">
        <v>53</v>
      </c>
      <c r="D54" t="s">
        <v>31</v>
      </c>
      <c r="E54" t="s">
        <v>21</v>
      </c>
      <c r="F54" s="9" t="s">
        <v>126</v>
      </c>
      <c r="G54" t="s">
        <v>139</v>
      </c>
      <c r="H54" t="s">
        <v>140</v>
      </c>
      <c r="I54" t="s">
        <v>141</v>
      </c>
      <c r="J54">
        <v>275</v>
      </c>
      <c r="K54">
        <v>91</v>
      </c>
      <c r="L54">
        <v>18</v>
      </c>
      <c r="M54">
        <v>15</v>
      </c>
      <c r="N54">
        <v>124</v>
      </c>
      <c r="P54" s="10">
        <f t="shared" si="0"/>
        <v>0.33090909090909093</v>
      </c>
    </row>
    <row r="55" spans="1:16">
      <c r="A55">
        <v>3109</v>
      </c>
      <c r="B55" t="s">
        <v>18</v>
      </c>
      <c r="C55" t="s">
        <v>19</v>
      </c>
      <c r="D55" t="s">
        <v>37</v>
      </c>
      <c r="E55" t="s">
        <v>21</v>
      </c>
      <c r="G55" s="1" t="s">
        <v>142</v>
      </c>
      <c r="H55" s="1" t="s">
        <v>140</v>
      </c>
      <c r="I55" s="1" t="s">
        <v>143</v>
      </c>
      <c r="J55" s="1">
        <v>6</v>
      </c>
      <c r="K55" s="1"/>
      <c r="L55" s="1"/>
      <c r="M55" s="1"/>
      <c r="N55" s="1"/>
      <c r="P55" s="10">
        <f t="shared" si="0"/>
        <v>0</v>
      </c>
    </row>
    <row r="56" spans="1:16" ht="30">
      <c r="A56">
        <v>3111</v>
      </c>
      <c r="B56" t="s">
        <v>18</v>
      </c>
      <c r="C56" t="s">
        <v>19</v>
      </c>
      <c r="D56" t="s">
        <v>37</v>
      </c>
      <c r="E56" t="s">
        <v>21</v>
      </c>
      <c r="F56" s="9" t="s">
        <v>144</v>
      </c>
      <c r="G56" s="1" t="s">
        <v>145</v>
      </c>
      <c r="H56" s="1" t="s">
        <v>141</v>
      </c>
      <c r="I56" s="1" t="s">
        <v>146</v>
      </c>
      <c r="J56" s="1">
        <v>4</v>
      </c>
      <c r="K56" s="1"/>
      <c r="L56" s="1"/>
      <c r="M56" s="1"/>
      <c r="N56" s="1"/>
      <c r="P56" s="10">
        <f t="shared" si="0"/>
        <v>0</v>
      </c>
    </row>
    <row r="57" spans="1:16">
      <c r="A57">
        <v>3112</v>
      </c>
      <c r="B57" t="s">
        <v>18</v>
      </c>
      <c r="C57" t="s">
        <v>19</v>
      </c>
      <c r="D57" t="s">
        <v>37</v>
      </c>
      <c r="E57" t="s">
        <v>21</v>
      </c>
      <c r="G57" s="1" t="s">
        <v>147</v>
      </c>
      <c r="H57" s="1" t="s">
        <v>148</v>
      </c>
      <c r="I57" s="1" t="s">
        <v>149</v>
      </c>
      <c r="J57" s="1">
        <v>4</v>
      </c>
      <c r="K57" s="1"/>
      <c r="L57" s="1"/>
      <c r="M57" s="1"/>
      <c r="N57" s="1"/>
      <c r="P57" s="10">
        <f t="shared" si="0"/>
        <v>0</v>
      </c>
    </row>
    <row r="58" spans="1:16">
      <c r="A58">
        <v>3114</v>
      </c>
      <c r="B58" t="s">
        <v>18</v>
      </c>
      <c r="C58" t="s">
        <v>19</v>
      </c>
      <c r="D58" t="s">
        <v>37</v>
      </c>
      <c r="E58" t="s">
        <v>21</v>
      </c>
      <c r="F58" s="9" t="s">
        <v>93</v>
      </c>
      <c r="G58" s="1" t="s">
        <v>150</v>
      </c>
      <c r="H58" s="1" t="s">
        <v>148</v>
      </c>
      <c r="I58" s="1" t="s">
        <v>151</v>
      </c>
      <c r="J58" s="1">
        <v>3</v>
      </c>
      <c r="K58" s="1"/>
      <c r="L58" s="1"/>
      <c r="M58" s="1"/>
      <c r="N58" s="1"/>
      <c r="P58" s="10">
        <f t="shared" si="0"/>
        <v>0</v>
      </c>
    </row>
    <row r="59" spans="1:16">
      <c r="A59">
        <v>2850</v>
      </c>
      <c r="B59" t="s">
        <v>18</v>
      </c>
      <c r="C59" t="s">
        <v>53</v>
      </c>
      <c r="D59" t="s">
        <v>31</v>
      </c>
      <c r="E59" t="s">
        <v>21</v>
      </c>
      <c r="G59" t="s">
        <v>152</v>
      </c>
      <c r="H59" t="s">
        <v>153</v>
      </c>
      <c r="I59" t="s">
        <v>153</v>
      </c>
      <c r="J59">
        <v>56</v>
      </c>
      <c r="K59">
        <v>44</v>
      </c>
      <c r="N59">
        <v>44</v>
      </c>
      <c r="P59" s="10">
        <f t="shared" si="0"/>
        <v>0.7857142857142857</v>
      </c>
    </row>
    <row r="60" spans="1:16">
      <c r="A60">
        <v>3113</v>
      </c>
      <c r="B60" t="s">
        <v>18</v>
      </c>
      <c r="C60" t="s">
        <v>19</v>
      </c>
      <c r="D60" t="s">
        <v>37</v>
      </c>
      <c r="E60" t="s">
        <v>21</v>
      </c>
      <c r="F60" s="9" t="s">
        <v>34</v>
      </c>
      <c r="G60" s="1" t="s">
        <v>154</v>
      </c>
      <c r="H60" s="1" t="s">
        <v>153</v>
      </c>
      <c r="I60" s="1" t="s">
        <v>155</v>
      </c>
      <c r="J60" s="1">
        <v>11</v>
      </c>
      <c r="K60" s="1"/>
      <c r="L60" s="1"/>
      <c r="M60" s="1"/>
      <c r="N60" s="1"/>
      <c r="P60" s="10">
        <f t="shared" si="0"/>
        <v>0</v>
      </c>
    </row>
    <row r="61" spans="1:16">
      <c r="A61">
        <v>3110</v>
      </c>
      <c r="B61" t="s">
        <v>18</v>
      </c>
      <c r="C61" t="s">
        <v>19</v>
      </c>
      <c r="D61" t="s">
        <v>37</v>
      </c>
      <c r="E61" t="s">
        <v>21</v>
      </c>
      <c r="G61" s="1" t="s">
        <v>156</v>
      </c>
      <c r="H61" s="1" t="s">
        <v>157</v>
      </c>
      <c r="I61" s="1" t="s">
        <v>158</v>
      </c>
      <c r="J61" s="1">
        <v>6</v>
      </c>
      <c r="K61" s="1"/>
      <c r="L61" s="1"/>
      <c r="M61" s="1"/>
      <c r="N61" s="1"/>
      <c r="P61" s="10">
        <f t="shared" si="0"/>
        <v>0</v>
      </c>
    </row>
    <row r="62" spans="1:16">
      <c r="A62">
        <v>3414</v>
      </c>
      <c r="B62" t="s">
        <v>18</v>
      </c>
      <c r="C62" t="s">
        <v>19</v>
      </c>
      <c r="D62" t="s">
        <v>37</v>
      </c>
      <c r="E62" t="s">
        <v>21</v>
      </c>
      <c r="G62" s="1" t="s">
        <v>159</v>
      </c>
      <c r="H62" s="1" t="s">
        <v>157</v>
      </c>
      <c r="I62" s="1" t="s">
        <v>158</v>
      </c>
      <c r="J62" s="1"/>
      <c r="K62" s="1"/>
      <c r="L62" s="1"/>
      <c r="M62" s="1"/>
      <c r="N62" s="1"/>
      <c r="P62" s="10" t="e">
        <f t="shared" si="0"/>
        <v>#DIV/0!</v>
      </c>
    </row>
    <row r="63" spans="1:16">
      <c r="A63">
        <v>3194</v>
      </c>
      <c r="B63" t="s">
        <v>30</v>
      </c>
      <c r="C63" t="s">
        <v>19</v>
      </c>
      <c r="D63" t="s">
        <v>31</v>
      </c>
      <c r="E63" t="s">
        <v>21</v>
      </c>
      <c r="G63" t="s">
        <v>160</v>
      </c>
      <c r="H63" t="s">
        <v>161</v>
      </c>
      <c r="I63" t="s">
        <v>161</v>
      </c>
      <c r="J63">
        <v>238</v>
      </c>
      <c r="K63">
        <v>52</v>
      </c>
      <c r="L63">
        <v>17</v>
      </c>
      <c r="M63">
        <v>36</v>
      </c>
      <c r="N63">
        <v>105</v>
      </c>
      <c r="P63" s="10">
        <f t="shared" si="0"/>
        <v>0.21848739495798319</v>
      </c>
    </row>
    <row r="64" spans="1:16">
      <c r="A64">
        <v>2845</v>
      </c>
      <c r="B64" t="s">
        <v>18</v>
      </c>
      <c r="C64" t="s">
        <v>19</v>
      </c>
      <c r="D64" t="s">
        <v>20</v>
      </c>
      <c r="E64" t="s">
        <v>21</v>
      </c>
      <c r="G64" t="s">
        <v>162</v>
      </c>
      <c r="H64" t="s">
        <v>163</v>
      </c>
      <c r="I64" t="s">
        <v>164</v>
      </c>
      <c r="J64">
        <v>13</v>
      </c>
      <c r="K64">
        <v>13</v>
      </c>
      <c r="N64">
        <v>13</v>
      </c>
      <c r="P64" s="10">
        <f t="shared" si="0"/>
        <v>1</v>
      </c>
    </row>
    <row r="65" spans="1:16" s="8" customFormat="1">
      <c r="A65" s="8">
        <v>3008</v>
      </c>
      <c r="B65" s="8" t="s">
        <v>30</v>
      </c>
      <c r="C65" s="8" t="s">
        <v>19</v>
      </c>
      <c r="D65" s="8" t="s">
        <v>31</v>
      </c>
      <c r="E65" s="8" t="s">
        <v>21</v>
      </c>
      <c r="G65" s="8" t="s">
        <v>165</v>
      </c>
      <c r="H65" s="8" t="s">
        <v>166</v>
      </c>
      <c r="I65" s="8" t="s">
        <v>166</v>
      </c>
      <c r="J65" s="8">
        <v>81</v>
      </c>
      <c r="K65" s="8">
        <v>11</v>
      </c>
      <c r="L65" s="8">
        <v>6</v>
      </c>
      <c r="M65" s="8">
        <v>20</v>
      </c>
      <c r="N65" s="8">
        <v>37</v>
      </c>
      <c r="P65" s="10">
        <f t="shared" si="0"/>
        <v>0.13580246913580246</v>
      </c>
    </row>
    <row r="66" spans="1:16">
      <c r="A66">
        <v>3054</v>
      </c>
      <c r="B66" t="s">
        <v>30</v>
      </c>
      <c r="C66" t="s">
        <v>19</v>
      </c>
      <c r="D66" t="s">
        <v>31</v>
      </c>
      <c r="E66" t="s">
        <v>21</v>
      </c>
      <c r="G66" t="s">
        <v>167</v>
      </c>
      <c r="H66" t="s">
        <v>164</v>
      </c>
      <c r="I66" t="s">
        <v>168</v>
      </c>
      <c r="J66">
        <v>120</v>
      </c>
      <c r="K66">
        <v>64</v>
      </c>
      <c r="N66">
        <v>64</v>
      </c>
      <c r="P66" s="10">
        <f>K66/J66</f>
        <v>0.53333333333333333</v>
      </c>
    </row>
    <row r="67" spans="1:16">
      <c r="A67">
        <v>2982</v>
      </c>
      <c r="B67" t="s">
        <v>18</v>
      </c>
      <c r="C67" t="s">
        <v>53</v>
      </c>
      <c r="D67" t="s">
        <v>73</v>
      </c>
      <c r="E67" t="s">
        <v>21</v>
      </c>
      <c r="G67" t="s">
        <v>169</v>
      </c>
      <c r="H67" t="s">
        <v>170</v>
      </c>
      <c r="I67" t="s">
        <v>171</v>
      </c>
      <c r="J67">
        <v>34</v>
      </c>
      <c r="K67">
        <v>5</v>
      </c>
      <c r="L67">
        <v>24</v>
      </c>
      <c r="M67">
        <v>2</v>
      </c>
      <c r="N67">
        <v>31</v>
      </c>
      <c r="P67" s="10">
        <f t="shared" si="0"/>
        <v>0.14705882352941177</v>
      </c>
    </row>
    <row r="68" spans="1:16">
      <c r="A68">
        <v>3389</v>
      </c>
      <c r="B68" t="s">
        <v>30</v>
      </c>
      <c r="C68" t="s">
        <v>19</v>
      </c>
      <c r="D68" t="s">
        <v>31</v>
      </c>
      <c r="E68" t="s">
        <v>21</v>
      </c>
      <c r="G68" t="s">
        <v>172</v>
      </c>
      <c r="H68" t="s">
        <v>170</v>
      </c>
      <c r="I68" t="s">
        <v>171</v>
      </c>
      <c r="J68">
        <v>33</v>
      </c>
      <c r="K68">
        <v>31</v>
      </c>
      <c r="N68">
        <v>31</v>
      </c>
      <c r="P68" s="10">
        <f t="shared" ref="P68:P95" si="1">K68/J68</f>
        <v>0.93939393939393945</v>
      </c>
    </row>
    <row r="69" spans="1:16">
      <c r="A69">
        <v>2991</v>
      </c>
      <c r="B69" t="s">
        <v>18</v>
      </c>
      <c r="C69" t="s">
        <v>53</v>
      </c>
      <c r="D69" t="s">
        <v>31</v>
      </c>
      <c r="E69" t="s">
        <v>21</v>
      </c>
      <c r="G69" t="s">
        <v>173</v>
      </c>
      <c r="H69" t="s">
        <v>170</v>
      </c>
      <c r="I69" t="s">
        <v>171</v>
      </c>
      <c r="J69">
        <v>35</v>
      </c>
      <c r="K69">
        <v>29</v>
      </c>
      <c r="N69">
        <v>29</v>
      </c>
      <c r="P69" s="10">
        <f t="shared" si="1"/>
        <v>0.82857142857142863</v>
      </c>
    </row>
    <row r="70" spans="1:16">
      <c r="A70">
        <v>3182</v>
      </c>
      <c r="B70" t="s">
        <v>18</v>
      </c>
      <c r="C70" t="s">
        <v>19</v>
      </c>
      <c r="D70" t="s">
        <v>31</v>
      </c>
      <c r="E70" t="s">
        <v>21</v>
      </c>
      <c r="G70" s="6" t="s">
        <v>174</v>
      </c>
      <c r="H70" t="s">
        <v>170</v>
      </c>
      <c r="I70" t="s">
        <v>171</v>
      </c>
      <c r="J70">
        <v>36</v>
      </c>
      <c r="K70">
        <v>28</v>
      </c>
      <c r="N70">
        <v>28</v>
      </c>
      <c r="P70" s="10">
        <f t="shared" si="1"/>
        <v>0.77777777777777779</v>
      </c>
    </row>
    <row r="71" spans="1:16">
      <c r="A71">
        <v>3187</v>
      </c>
      <c r="B71" t="s">
        <v>18</v>
      </c>
      <c r="C71" t="s">
        <v>53</v>
      </c>
      <c r="D71" t="s">
        <v>31</v>
      </c>
      <c r="E71" t="s">
        <v>21</v>
      </c>
      <c r="F71" s="9" t="s">
        <v>126</v>
      </c>
      <c r="G71" t="s">
        <v>175</v>
      </c>
      <c r="H71" t="s">
        <v>170</v>
      </c>
      <c r="I71" t="s">
        <v>171</v>
      </c>
      <c r="J71">
        <v>20</v>
      </c>
      <c r="K71">
        <v>16</v>
      </c>
      <c r="N71">
        <v>16</v>
      </c>
      <c r="P71" s="10">
        <f t="shared" si="1"/>
        <v>0.8</v>
      </c>
    </row>
    <row r="72" spans="1:16" s="8" customFormat="1">
      <c r="A72" s="8">
        <v>2437</v>
      </c>
      <c r="B72" s="8" t="s">
        <v>30</v>
      </c>
      <c r="C72" s="8" t="s">
        <v>19</v>
      </c>
      <c r="D72" s="8" t="s">
        <v>31</v>
      </c>
      <c r="E72" s="8" t="s">
        <v>21</v>
      </c>
      <c r="G72" s="8" t="s">
        <v>176</v>
      </c>
      <c r="H72" s="8" t="s">
        <v>177</v>
      </c>
      <c r="I72" s="8" t="s">
        <v>177</v>
      </c>
      <c r="J72" s="8">
        <v>146</v>
      </c>
      <c r="K72" s="8">
        <v>31</v>
      </c>
      <c r="L72" s="8">
        <v>12</v>
      </c>
      <c r="M72" s="8">
        <v>28</v>
      </c>
      <c r="N72" s="8">
        <v>71</v>
      </c>
      <c r="P72" s="10">
        <f t="shared" si="1"/>
        <v>0.21232876712328766</v>
      </c>
    </row>
    <row r="73" spans="1:16" s="8" customFormat="1">
      <c r="A73" s="8">
        <v>2449</v>
      </c>
      <c r="B73" s="8" t="s">
        <v>30</v>
      </c>
      <c r="C73" s="8" t="s">
        <v>19</v>
      </c>
      <c r="D73" s="8" t="s">
        <v>31</v>
      </c>
      <c r="E73" s="8" t="s">
        <v>21</v>
      </c>
      <c r="G73" s="8" t="s">
        <v>178</v>
      </c>
      <c r="H73" s="8" t="s">
        <v>179</v>
      </c>
      <c r="I73" s="8" t="s">
        <v>179</v>
      </c>
      <c r="J73" s="8">
        <v>474</v>
      </c>
      <c r="K73" s="8">
        <v>79</v>
      </c>
      <c r="L73" s="8">
        <v>18</v>
      </c>
      <c r="M73" s="8">
        <v>127</v>
      </c>
      <c r="N73" s="8">
        <v>224</v>
      </c>
      <c r="P73" s="10">
        <f t="shared" si="1"/>
        <v>0.16666666666666666</v>
      </c>
    </row>
    <row r="74" spans="1:16" s="8" customFormat="1">
      <c r="A74" s="8">
        <v>2585</v>
      </c>
      <c r="B74" s="8" t="s">
        <v>30</v>
      </c>
      <c r="C74" s="8" t="s">
        <v>19</v>
      </c>
      <c r="D74" s="8" t="s">
        <v>31</v>
      </c>
      <c r="E74" s="8" t="s">
        <v>21</v>
      </c>
      <c r="G74" s="8" t="s">
        <v>180</v>
      </c>
      <c r="H74" s="8" t="s">
        <v>181</v>
      </c>
      <c r="I74" s="8" t="s">
        <v>182</v>
      </c>
      <c r="J74" s="8">
        <v>247</v>
      </c>
      <c r="K74" s="8">
        <v>76</v>
      </c>
      <c r="N74" s="8">
        <v>76</v>
      </c>
      <c r="P74" s="10">
        <f t="shared" si="1"/>
        <v>0.30769230769230771</v>
      </c>
    </row>
    <row r="75" spans="1:16" s="8" customFormat="1">
      <c r="A75" s="8">
        <v>2729</v>
      </c>
      <c r="B75" s="8" t="s">
        <v>30</v>
      </c>
      <c r="C75" s="8" t="s">
        <v>19</v>
      </c>
      <c r="D75" s="8" t="s">
        <v>31</v>
      </c>
      <c r="E75" s="8" t="s">
        <v>21</v>
      </c>
      <c r="G75" s="8" t="s">
        <v>183</v>
      </c>
      <c r="H75" s="8" t="s">
        <v>184</v>
      </c>
      <c r="I75" s="8" t="s">
        <v>184</v>
      </c>
      <c r="J75" s="8">
        <v>553</v>
      </c>
      <c r="K75" s="8">
        <v>171</v>
      </c>
      <c r="L75" s="8">
        <v>14</v>
      </c>
      <c r="M75" s="8">
        <v>5</v>
      </c>
      <c r="N75" s="8">
        <v>190</v>
      </c>
      <c r="P75" s="10">
        <f t="shared" si="1"/>
        <v>0.3092224231464738</v>
      </c>
    </row>
    <row r="76" spans="1:16">
      <c r="A76">
        <v>3142</v>
      </c>
      <c r="B76" t="s">
        <v>18</v>
      </c>
      <c r="C76" t="s">
        <v>19</v>
      </c>
      <c r="D76" t="s">
        <v>20</v>
      </c>
      <c r="E76" t="s">
        <v>21</v>
      </c>
      <c r="G76" t="s">
        <v>185</v>
      </c>
      <c r="H76" t="s">
        <v>186</v>
      </c>
      <c r="I76" t="s">
        <v>187</v>
      </c>
      <c r="J76">
        <v>16</v>
      </c>
      <c r="K76">
        <v>15</v>
      </c>
      <c r="N76">
        <v>15</v>
      </c>
      <c r="P76" s="10">
        <f t="shared" si="1"/>
        <v>0.9375</v>
      </c>
    </row>
    <row r="77" spans="1:16">
      <c r="A77">
        <v>3134</v>
      </c>
      <c r="B77" t="s">
        <v>18</v>
      </c>
      <c r="C77" t="s">
        <v>53</v>
      </c>
      <c r="D77" t="s">
        <v>73</v>
      </c>
      <c r="E77" t="s">
        <v>21</v>
      </c>
      <c r="G77" t="s">
        <v>188</v>
      </c>
      <c r="H77" t="s">
        <v>189</v>
      </c>
      <c r="I77" t="s">
        <v>190</v>
      </c>
      <c r="J77">
        <v>89</v>
      </c>
      <c r="K77">
        <v>43</v>
      </c>
      <c r="L77">
        <v>23</v>
      </c>
      <c r="M77">
        <v>4</v>
      </c>
      <c r="N77">
        <v>70</v>
      </c>
      <c r="P77" s="10">
        <f t="shared" si="1"/>
        <v>0.48314606741573035</v>
      </c>
    </row>
    <row r="78" spans="1:16">
      <c r="A78">
        <v>2499</v>
      </c>
      <c r="B78" t="s">
        <v>18</v>
      </c>
      <c r="C78" t="s">
        <v>19</v>
      </c>
      <c r="D78" t="s">
        <v>31</v>
      </c>
      <c r="E78" t="s">
        <v>21</v>
      </c>
      <c r="F78" s="9" t="s">
        <v>46</v>
      </c>
      <c r="G78" t="s">
        <v>191</v>
      </c>
      <c r="H78" t="s">
        <v>192</v>
      </c>
      <c r="I78" t="s">
        <v>158</v>
      </c>
      <c r="J78">
        <v>22</v>
      </c>
      <c r="N78">
        <v>13</v>
      </c>
      <c r="P78" s="10">
        <f t="shared" si="1"/>
        <v>0</v>
      </c>
    </row>
    <row r="79" spans="1:16">
      <c r="A79">
        <v>3139</v>
      </c>
      <c r="B79" t="s">
        <v>30</v>
      </c>
      <c r="C79" t="s">
        <v>19</v>
      </c>
      <c r="D79" t="s">
        <v>73</v>
      </c>
      <c r="E79" t="s">
        <v>21</v>
      </c>
      <c r="G79" t="s">
        <v>193</v>
      </c>
      <c r="H79" t="s">
        <v>194</v>
      </c>
      <c r="I79" t="s">
        <v>194</v>
      </c>
      <c r="J79">
        <v>121</v>
      </c>
      <c r="K79">
        <v>38</v>
      </c>
      <c r="L79">
        <v>46</v>
      </c>
      <c r="M79">
        <v>4</v>
      </c>
      <c r="N79">
        <v>88</v>
      </c>
      <c r="O79">
        <f>N28+N32+N33+N35+N37+N38+N39+N42+N43+N45+N48+N67+N77+N79+N95</f>
        <v>1149</v>
      </c>
      <c r="P79" s="10">
        <f t="shared" si="1"/>
        <v>0.31404958677685951</v>
      </c>
    </row>
    <row r="80" spans="1:16">
      <c r="A80">
        <v>2989</v>
      </c>
      <c r="B80" t="s">
        <v>18</v>
      </c>
      <c r="C80" t="s">
        <v>53</v>
      </c>
      <c r="D80" t="s">
        <v>31</v>
      </c>
      <c r="E80" t="s">
        <v>21</v>
      </c>
      <c r="G80" t="s">
        <v>195</v>
      </c>
      <c r="H80" t="s">
        <v>196</v>
      </c>
      <c r="I80" t="s">
        <v>196</v>
      </c>
      <c r="J80">
        <v>266</v>
      </c>
      <c r="K80">
        <v>18</v>
      </c>
      <c r="L80">
        <v>38</v>
      </c>
      <c r="M80">
        <v>76</v>
      </c>
      <c r="N80">
        <v>132</v>
      </c>
      <c r="P80" s="10">
        <f t="shared" si="1"/>
        <v>6.7669172932330823E-2</v>
      </c>
    </row>
    <row r="81" spans="1:16" s="8" customFormat="1">
      <c r="A81" s="8">
        <v>3432</v>
      </c>
      <c r="B81" s="8" t="s">
        <v>30</v>
      </c>
      <c r="C81" s="8" t="s">
        <v>19</v>
      </c>
      <c r="D81" s="8" t="s">
        <v>31</v>
      </c>
      <c r="E81" s="8" t="s">
        <v>21</v>
      </c>
      <c r="G81" s="8" t="s">
        <v>197</v>
      </c>
      <c r="H81" s="8" t="s">
        <v>198</v>
      </c>
      <c r="I81" s="8" t="s">
        <v>198</v>
      </c>
      <c r="J81" s="8">
        <v>202</v>
      </c>
      <c r="K81" s="8">
        <v>51</v>
      </c>
      <c r="L81" s="8">
        <v>38</v>
      </c>
      <c r="M81" s="8">
        <v>10</v>
      </c>
      <c r="N81" s="8">
        <v>99</v>
      </c>
      <c r="P81" s="10">
        <f t="shared" si="1"/>
        <v>0.25247524752475248</v>
      </c>
    </row>
    <row r="82" spans="1:16" s="8" customFormat="1">
      <c r="A82" s="8">
        <v>2693</v>
      </c>
      <c r="B82" s="8" t="s">
        <v>30</v>
      </c>
      <c r="C82" s="8" t="s">
        <v>19</v>
      </c>
      <c r="D82" s="8" t="s">
        <v>31</v>
      </c>
      <c r="E82" s="8" t="s">
        <v>21</v>
      </c>
      <c r="F82" s="9" t="s">
        <v>46</v>
      </c>
      <c r="G82" s="8" t="s">
        <v>199</v>
      </c>
      <c r="H82" s="8" t="s">
        <v>200</v>
      </c>
      <c r="I82" s="8" t="s">
        <v>200</v>
      </c>
      <c r="J82" s="8">
        <v>128</v>
      </c>
      <c r="K82" s="8">
        <v>35</v>
      </c>
      <c r="L82" s="8">
        <v>6</v>
      </c>
      <c r="M82" s="8">
        <v>13</v>
      </c>
      <c r="N82" s="8">
        <v>54</v>
      </c>
      <c r="P82" s="10">
        <f t="shared" si="1"/>
        <v>0.2734375</v>
      </c>
    </row>
    <row r="83" spans="1:16" s="8" customFormat="1">
      <c r="A83" s="8">
        <v>2725</v>
      </c>
      <c r="B83" s="8" t="s">
        <v>30</v>
      </c>
      <c r="C83" s="8" t="s">
        <v>19</v>
      </c>
      <c r="D83" s="8" t="s">
        <v>31</v>
      </c>
      <c r="E83" s="8" t="s">
        <v>21</v>
      </c>
      <c r="G83" s="8" t="s">
        <v>201</v>
      </c>
      <c r="H83" s="8" t="s">
        <v>202</v>
      </c>
      <c r="I83" s="8" t="s">
        <v>203</v>
      </c>
      <c r="J83" s="8">
        <v>26</v>
      </c>
      <c r="K83" s="8">
        <v>20</v>
      </c>
      <c r="N83" s="8">
        <v>20</v>
      </c>
      <c r="P83" s="10">
        <f t="shared" si="1"/>
        <v>0.76923076923076927</v>
      </c>
    </row>
    <row r="84" spans="1:16" s="8" customFormat="1">
      <c r="A84" s="8">
        <v>3071</v>
      </c>
      <c r="B84" s="8" t="s">
        <v>30</v>
      </c>
      <c r="C84" s="8" t="s">
        <v>19</v>
      </c>
      <c r="D84" s="8" t="s">
        <v>31</v>
      </c>
      <c r="E84" s="8" t="s">
        <v>21</v>
      </c>
      <c r="F84" s="8" t="s">
        <v>144</v>
      </c>
      <c r="G84" s="8" t="s">
        <v>204</v>
      </c>
      <c r="H84" s="8" t="s">
        <v>202</v>
      </c>
      <c r="I84" s="8" t="s">
        <v>203</v>
      </c>
      <c r="J84" s="8">
        <v>36</v>
      </c>
      <c r="K84" s="8">
        <v>20</v>
      </c>
      <c r="L84" s="8">
        <v>1</v>
      </c>
      <c r="M84" s="8">
        <v>1</v>
      </c>
      <c r="N84" s="8">
        <v>22</v>
      </c>
      <c r="P84" s="10">
        <f t="shared" si="1"/>
        <v>0.55555555555555558</v>
      </c>
    </row>
    <row r="85" spans="1:16">
      <c r="A85">
        <v>3143</v>
      </c>
      <c r="B85" t="s">
        <v>18</v>
      </c>
      <c r="C85" t="s">
        <v>19</v>
      </c>
      <c r="D85" t="s">
        <v>20</v>
      </c>
      <c r="E85" t="s">
        <v>21</v>
      </c>
      <c r="G85" t="s">
        <v>205</v>
      </c>
      <c r="H85" t="s">
        <v>206</v>
      </c>
      <c r="I85" t="s">
        <v>207</v>
      </c>
      <c r="J85">
        <v>30</v>
      </c>
      <c r="K85">
        <v>30</v>
      </c>
      <c r="N85">
        <v>30</v>
      </c>
      <c r="P85" s="10">
        <f t="shared" si="1"/>
        <v>1</v>
      </c>
    </row>
    <row r="86" spans="1:16">
      <c r="A86">
        <v>3238</v>
      </c>
      <c r="B86" t="s">
        <v>18</v>
      </c>
      <c r="C86" t="s">
        <v>19</v>
      </c>
      <c r="D86" t="s">
        <v>20</v>
      </c>
      <c r="E86" t="s">
        <v>21</v>
      </c>
      <c r="G86" t="s">
        <v>27</v>
      </c>
      <c r="H86" t="s">
        <v>206</v>
      </c>
      <c r="I86" t="s">
        <v>207</v>
      </c>
      <c r="J86">
        <v>28</v>
      </c>
      <c r="K86">
        <v>28</v>
      </c>
      <c r="N86">
        <v>28</v>
      </c>
      <c r="P86" s="10">
        <f t="shared" si="1"/>
        <v>1</v>
      </c>
    </row>
    <row r="87" spans="1:16" s="8" customFormat="1">
      <c r="A87" s="8">
        <v>2887</v>
      </c>
      <c r="B87" s="8" t="s">
        <v>30</v>
      </c>
      <c r="C87" s="8" t="s">
        <v>19</v>
      </c>
      <c r="D87" s="8" t="s">
        <v>31</v>
      </c>
      <c r="E87" s="8" t="s">
        <v>21</v>
      </c>
      <c r="G87" s="8" t="s">
        <v>208</v>
      </c>
      <c r="H87" s="8" t="s">
        <v>209</v>
      </c>
      <c r="I87" s="8" t="s">
        <v>210</v>
      </c>
      <c r="J87" s="8">
        <v>22</v>
      </c>
      <c r="K87" s="8">
        <v>18</v>
      </c>
      <c r="N87" s="8">
        <v>18</v>
      </c>
      <c r="P87" s="10">
        <f t="shared" si="1"/>
        <v>0.81818181818181823</v>
      </c>
    </row>
    <row r="88" spans="1:16" s="8" customFormat="1">
      <c r="A88" s="8">
        <v>2886</v>
      </c>
      <c r="B88" s="8" t="s">
        <v>30</v>
      </c>
      <c r="C88" s="8" t="s">
        <v>19</v>
      </c>
      <c r="D88" s="8" t="s">
        <v>31</v>
      </c>
      <c r="E88" s="8" t="s">
        <v>21</v>
      </c>
      <c r="F88" s="8" t="s">
        <v>144</v>
      </c>
      <c r="G88" s="8" t="s">
        <v>211</v>
      </c>
      <c r="H88" s="8" t="s">
        <v>212</v>
      </c>
      <c r="I88" s="8" t="s">
        <v>213</v>
      </c>
      <c r="J88" s="8">
        <v>215</v>
      </c>
      <c r="K88" s="8">
        <v>69</v>
      </c>
      <c r="L88" s="8">
        <v>69</v>
      </c>
      <c r="M88" s="8">
        <v>2</v>
      </c>
      <c r="N88" s="8">
        <v>140</v>
      </c>
      <c r="P88" s="10">
        <f t="shared" si="1"/>
        <v>0.32093023255813952</v>
      </c>
    </row>
    <row r="89" spans="1:16" s="8" customFormat="1">
      <c r="A89" s="8">
        <v>3397</v>
      </c>
      <c r="B89" s="8" t="s">
        <v>30</v>
      </c>
      <c r="C89" s="8" t="s">
        <v>19</v>
      </c>
      <c r="D89" s="8" t="s">
        <v>31</v>
      </c>
      <c r="E89" s="8" t="s">
        <v>21</v>
      </c>
      <c r="F89" s="9" t="s">
        <v>214</v>
      </c>
      <c r="G89" s="8" t="s">
        <v>215</v>
      </c>
      <c r="H89" s="8" t="s">
        <v>216</v>
      </c>
      <c r="I89" s="8" t="s">
        <v>216</v>
      </c>
      <c r="J89" s="8">
        <v>163</v>
      </c>
      <c r="K89" s="8">
        <v>46</v>
      </c>
      <c r="L89" s="8">
        <v>4</v>
      </c>
      <c r="M89" s="8">
        <v>21</v>
      </c>
      <c r="N89" s="8">
        <v>71</v>
      </c>
      <c r="P89" s="10">
        <f t="shared" si="1"/>
        <v>0.2822085889570552</v>
      </c>
    </row>
    <row r="90" spans="1:16" s="8" customFormat="1">
      <c r="A90" s="8">
        <v>3241</v>
      </c>
      <c r="B90" s="8" t="s">
        <v>30</v>
      </c>
      <c r="C90" s="8" t="s">
        <v>19</v>
      </c>
      <c r="D90" s="8" t="s">
        <v>31</v>
      </c>
      <c r="E90" s="8" t="s">
        <v>21</v>
      </c>
      <c r="F90" s="9" t="s">
        <v>46</v>
      </c>
      <c r="G90" s="8" t="s">
        <v>217</v>
      </c>
      <c r="H90" s="8" t="s">
        <v>216</v>
      </c>
      <c r="I90" s="8" t="s">
        <v>216</v>
      </c>
      <c r="J90" s="8">
        <v>145</v>
      </c>
      <c r="K90" s="8">
        <v>29</v>
      </c>
      <c r="L90" s="8">
        <v>3</v>
      </c>
      <c r="M90" s="8">
        <v>15</v>
      </c>
      <c r="N90" s="8">
        <v>47</v>
      </c>
      <c r="P90" s="10">
        <f t="shared" si="1"/>
        <v>0.2</v>
      </c>
    </row>
    <row r="91" spans="1:16">
      <c r="A91">
        <v>3132</v>
      </c>
      <c r="B91" t="s">
        <v>30</v>
      </c>
      <c r="C91" t="s">
        <v>19</v>
      </c>
      <c r="D91" t="s">
        <v>31</v>
      </c>
      <c r="E91" t="s">
        <v>21</v>
      </c>
      <c r="F91" s="9" t="s">
        <v>126</v>
      </c>
      <c r="G91" t="s">
        <v>218</v>
      </c>
      <c r="H91" t="s">
        <v>219</v>
      </c>
      <c r="I91" t="s">
        <v>219</v>
      </c>
      <c r="J91">
        <v>122</v>
      </c>
      <c r="K91">
        <v>29</v>
      </c>
      <c r="L91">
        <v>5</v>
      </c>
      <c r="M91">
        <v>16</v>
      </c>
      <c r="N91">
        <v>50</v>
      </c>
      <c r="P91" s="10">
        <f t="shared" si="1"/>
        <v>0.23770491803278687</v>
      </c>
    </row>
    <row r="92" spans="1:16" s="8" customFormat="1">
      <c r="A92" s="8">
        <v>3244</v>
      </c>
      <c r="B92" s="8" t="s">
        <v>30</v>
      </c>
      <c r="C92" s="8" t="s">
        <v>19</v>
      </c>
      <c r="D92" s="8" t="s">
        <v>31</v>
      </c>
      <c r="E92" s="8" t="s">
        <v>21</v>
      </c>
      <c r="G92" s="8" t="s">
        <v>220</v>
      </c>
      <c r="H92" s="8" t="s">
        <v>221</v>
      </c>
      <c r="I92" s="8" t="s">
        <v>222</v>
      </c>
      <c r="J92" s="8">
        <v>301</v>
      </c>
      <c r="K92" s="8">
        <v>97</v>
      </c>
      <c r="L92" s="8">
        <v>31</v>
      </c>
      <c r="M92" s="8">
        <v>39</v>
      </c>
      <c r="N92" s="8">
        <v>167</v>
      </c>
      <c r="P92" s="10">
        <f t="shared" si="1"/>
        <v>0.32225913621262459</v>
      </c>
    </row>
    <row r="93" spans="1:16">
      <c r="A93">
        <v>2792</v>
      </c>
      <c r="B93" t="s">
        <v>30</v>
      </c>
      <c r="C93" t="s">
        <v>19</v>
      </c>
      <c r="D93" t="s">
        <v>31</v>
      </c>
      <c r="E93" t="s">
        <v>21</v>
      </c>
      <c r="F93" s="9" t="s">
        <v>46</v>
      </c>
      <c r="G93" t="s">
        <v>223</v>
      </c>
      <c r="H93" t="s">
        <v>222</v>
      </c>
      <c r="I93" t="s">
        <v>222</v>
      </c>
      <c r="J93">
        <v>236</v>
      </c>
      <c r="K93">
        <v>58</v>
      </c>
      <c r="L93">
        <v>40</v>
      </c>
      <c r="M93">
        <v>26</v>
      </c>
      <c r="N93">
        <v>124</v>
      </c>
      <c r="P93" s="10">
        <f t="shared" si="1"/>
        <v>0.24576271186440679</v>
      </c>
    </row>
    <row r="94" spans="1:16" s="8" customFormat="1">
      <c r="A94" s="8">
        <v>3192</v>
      </c>
      <c r="B94" s="8" t="s">
        <v>30</v>
      </c>
      <c r="C94" s="8" t="s">
        <v>19</v>
      </c>
      <c r="D94" s="8" t="s">
        <v>31</v>
      </c>
      <c r="E94" s="8" t="s">
        <v>21</v>
      </c>
      <c r="G94" s="8" t="s">
        <v>224</v>
      </c>
      <c r="H94" s="8" t="s">
        <v>137</v>
      </c>
      <c r="I94" s="8" t="s">
        <v>137</v>
      </c>
      <c r="J94" s="8">
        <v>109</v>
      </c>
      <c r="K94" s="8">
        <v>26</v>
      </c>
      <c r="L94" s="8">
        <v>24</v>
      </c>
      <c r="M94" s="8">
        <v>10</v>
      </c>
      <c r="N94" s="8">
        <v>60</v>
      </c>
      <c r="P94" s="10">
        <f t="shared" si="1"/>
        <v>0.23853211009174313</v>
      </c>
    </row>
    <row r="95" spans="1:16">
      <c r="A95">
        <v>2744</v>
      </c>
      <c r="B95" t="s">
        <v>18</v>
      </c>
      <c r="C95" t="s">
        <v>53</v>
      </c>
      <c r="D95" t="s">
        <v>73</v>
      </c>
      <c r="E95" t="s">
        <v>21</v>
      </c>
      <c r="G95" t="s">
        <v>108</v>
      </c>
      <c r="H95" t="s">
        <v>107</v>
      </c>
      <c r="I95" t="s">
        <v>109</v>
      </c>
      <c r="J95">
        <v>28</v>
      </c>
      <c r="K95">
        <v>11</v>
      </c>
      <c r="L95">
        <v>7</v>
      </c>
      <c r="M95">
        <v>1</v>
      </c>
      <c r="N95">
        <v>19</v>
      </c>
      <c r="P95" s="10">
        <f t="shared" si="1"/>
        <v>0.39285714285714285</v>
      </c>
    </row>
    <row r="96" spans="1:16">
      <c r="K96">
        <f t="shared" ref="K96:M96" si="2">SUM(K4:K95)</f>
        <v>3558</v>
      </c>
      <c r="L96">
        <f t="shared" si="2"/>
        <v>1164</v>
      </c>
      <c r="M96">
        <f t="shared" si="2"/>
        <v>796</v>
      </c>
      <c r="N96">
        <f>SUM(N4:N95)</f>
        <v>5462</v>
      </c>
      <c r="P96" s="10"/>
    </row>
    <row r="98" spans="11:16">
      <c r="K98">
        <v>61</v>
      </c>
      <c r="O98" s="4" t="s">
        <v>225</v>
      </c>
      <c r="P98" s="10">
        <f>SUM(K4:K95)/SUM(J4:J95)</f>
        <v>0.34516880093131547</v>
      </c>
    </row>
    <row r="99" spans="11:16">
      <c r="K99">
        <v>68</v>
      </c>
      <c r="O99" s="4" t="s">
        <v>226</v>
      </c>
    </row>
    <row r="100" spans="11:16">
      <c r="K100">
        <v>35</v>
      </c>
      <c r="O100" s="4" t="s">
        <v>227</v>
      </c>
    </row>
    <row r="101" spans="11:16">
      <c r="K101">
        <f>SUM(K98:K100)</f>
        <v>164</v>
      </c>
    </row>
    <row r="103" spans="11:16">
      <c r="K103">
        <f>K96+K101</f>
        <v>3722</v>
      </c>
      <c r="N103">
        <f>N96+K101</f>
        <v>5626</v>
      </c>
    </row>
  </sheetData>
  <sheetProtection formatCells="0" formatColumns="0" formatRows="0" insertColumns="0" insertRows="0" insertHyperlinks="0" deleteColumns="0" deleteRows="0" sort="0" autoFilter="0" pivotTables="0"/>
  <autoFilter ref="A3:G96" xr:uid="{00000000-0009-0000-0000-000000000000}"/>
  <mergeCells count="2">
    <mergeCell ref="A1:N1"/>
    <mergeCell ref="A2:N2"/>
  </mergeCells>
  <pageMargins left="0.7" right="0.7" top="0.75" bottom="0.75" header="0.3" footer="0.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103"/>
  <sheetViews>
    <sheetView workbookViewId="0">
      <selection activeCell="G34" sqref="G34"/>
    </sheetView>
  </sheetViews>
  <sheetFormatPr defaultRowHeight="15"/>
  <cols>
    <col min="1" max="1" width="15" bestFit="1" customWidth="1"/>
    <col min="2" max="2" width="37" bestFit="1" customWidth="1"/>
    <col min="3" max="3" width="17" bestFit="1" customWidth="1"/>
    <col min="4" max="4" width="26" bestFit="1" customWidth="1"/>
    <col min="5" max="5" width="23" bestFit="1" customWidth="1"/>
    <col min="6" max="6" width="18.85546875" customWidth="1"/>
    <col min="7" max="7" width="112.140625" customWidth="1"/>
    <col min="8" max="8" width="17" bestFit="1" customWidth="1"/>
    <col min="9" max="9" width="18" bestFit="1" customWidth="1"/>
    <col min="10" max="10" width="19" bestFit="1" customWidth="1"/>
    <col min="11" max="11" width="25" bestFit="1" customWidth="1"/>
    <col min="12" max="12" width="24" bestFit="1" customWidth="1"/>
    <col min="13" max="13" width="19" bestFit="1" customWidth="1"/>
    <col min="14" max="14" width="22" bestFit="1" customWidth="1"/>
    <col min="15" max="15" width="35.28515625" customWidth="1"/>
  </cols>
  <sheetData>
    <row r="1" spans="1:1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>
      <c r="A3" t="s">
        <v>2</v>
      </c>
      <c r="B3" t="s">
        <v>3</v>
      </c>
      <c r="C3" t="s">
        <v>4</v>
      </c>
      <c r="D3" t="s">
        <v>5</v>
      </c>
      <c r="E3" t="s">
        <v>6</v>
      </c>
      <c r="F3" s="4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</row>
    <row r="4" spans="1:14" hidden="1">
      <c r="A4">
        <v>2354</v>
      </c>
      <c r="B4" t="s">
        <v>18</v>
      </c>
      <c r="C4" t="s">
        <v>19</v>
      </c>
      <c r="D4" t="s">
        <v>20</v>
      </c>
      <c r="E4" t="s">
        <v>21</v>
      </c>
      <c r="G4" t="s">
        <v>22</v>
      </c>
      <c r="H4" t="s">
        <v>23</v>
      </c>
      <c r="I4" t="s">
        <v>24</v>
      </c>
      <c r="J4">
        <v>26</v>
      </c>
      <c r="K4">
        <v>26</v>
      </c>
      <c r="N4">
        <v>26</v>
      </c>
    </row>
    <row r="5" spans="1:14" hidden="1">
      <c r="A5">
        <v>2411</v>
      </c>
      <c r="B5" t="s">
        <v>18</v>
      </c>
      <c r="C5" t="s">
        <v>19</v>
      </c>
      <c r="D5" t="s">
        <v>20</v>
      </c>
      <c r="E5" t="s">
        <v>21</v>
      </c>
      <c r="G5" t="s">
        <v>25</v>
      </c>
      <c r="H5" t="s">
        <v>23</v>
      </c>
      <c r="I5" t="s">
        <v>24</v>
      </c>
      <c r="J5">
        <v>25</v>
      </c>
      <c r="K5">
        <v>25</v>
      </c>
      <c r="N5">
        <v>25</v>
      </c>
    </row>
    <row r="6" spans="1:14" hidden="1">
      <c r="A6">
        <v>2378</v>
      </c>
      <c r="B6" t="s">
        <v>18</v>
      </c>
      <c r="C6" t="s">
        <v>19</v>
      </c>
      <c r="D6" t="s">
        <v>20</v>
      </c>
      <c r="E6" t="s">
        <v>26</v>
      </c>
      <c r="G6" t="s">
        <v>27</v>
      </c>
      <c r="H6" t="s">
        <v>28</v>
      </c>
      <c r="I6" t="s">
        <v>29</v>
      </c>
      <c r="J6">
        <v>30</v>
      </c>
      <c r="K6">
        <v>30</v>
      </c>
      <c r="N6">
        <v>30</v>
      </c>
    </row>
    <row r="7" spans="1:14">
      <c r="A7">
        <v>2738</v>
      </c>
      <c r="B7" t="s">
        <v>30</v>
      </c>
      <c r="C7" t="s">
        <v>19</v>
      </c>
      <c r="D7" t="s">
        <v>31</v>
      </c>
      <c r="E7" t="s">
        <v>21</v>
      </c>
      <c r="G7" t="s">
        <v>32</v>
      </c>
      <c r="H7" t="s">
        <v>33</v>
      </c>
      <c r="I7" t="s">
        <v>33</v>
      </c>
      <c r="J7">
        <v>437</v>
      </c>
      <c r="K7">
        <v>209</v>
      </c>
      <c r="L7">
        <v>68</v>
      </c>
      <c r="M7">
        <v>20</v>
      </c>
      <c r="N7">
        <v>297</v>
      </c>
    </row>
    <row r="8" spans="1:14">
      <c r="A8">
        <v>2800</v>
      </c>
      <c r="B8" t="s">
        <v>30</v>
      </c>
      <c r="C8" t="s">
        <v>19</v>
      </c>
      <c r="D8" t="s">
        <v>31</v>
      </c>
      <c r="E8" t="s">
        <v>21</v>
      </c>
      <c r="G8" t="s">
        <v>35</v>
      </c>
      <c r="H8" t="s">
        <v>36</v>
      </c>
      <c r="I8" t="s">
        <v>36</v>
      </c>
      <c r="J8">
        <v>319</v>
      </c>
      <c r="K8">
        <v>128</v>
      </c>
      <c r="M8">
        <v>1</v>
      </c>
      <c r="N8">
        <v>129</v>
      </c>
    </row>
    <row r="9" spans="1:14" hidden="1">
      <c r="A9">
        <v>2451</v>
      </c>
      <c r="B9" t="s">
        <v>18</v>
      </c>
      <c r="C9" t="s">
        <v>19</v>
      </c>
      <c r="D9" t="s">
        <v>37</v>
      </c>
      <c r="E9" t="s">
        <v>21</v>
      </c>
      <c r="G9" s="1" t="s">
        <v>38</v>
      </c>
      <c r="H9" s="1" t="s">
        <v>39</v>
      </c>
      <c r="I9" s="1" t="s">
        <v>40</v>
      </c>
      <c r="J9" s="1">
        <v>22</v>
      </c>
      <c r="K9" s="1"/>
      <c r="L9" s="1"/>
      <c r="M9" s="1"/>
      <c r="N9" s="1"/>
    </row>
    <row r="10" spans="1:14" hidden="1">
      <c r="A10">
        <v>2452</v>
      </c>
      <c r="B10" t="s">
        <v>18</v>
      </c>
      <c r="C10" t="s">
        <v>19</v>
      </c>
      <c r="D10" t="s">
        <v>37</v>
      </c>
      <c r="E10" t="s">
        <v>21</v>
      </c>
      <c r="G10" s="1" t="s">
        <v>41</v>
      </c>
      <c r="H10" s="1" t="s">
        <v>39</v>
      </c>
      <c r="I10" s="1" t="s">
        <v>42</v>
      </c>
      <c r="J10" s="1">
        <v>15</v>
      </c>
      <c r="K10" s="1">
        <v>11</v>
      </c>
      <c r="L10" s="1"/>
      <c r="M10" s="1"/>
      <c r="N10" s="1"/>
    </row>
    <row r="11" spans="1:14" hidden="1">
      <c r="A11">
        <v>2453</v>
      </c>
      <c r="B11" t="s">
        <v>18</v>
      </c>
      <c r="C11" t="s">
        <v>19</v>
      </c>
      <c r="D11" t="s">
        <v>37</v>
      </c>
      <c r="E11" t="s">
        <v>21</v>
      </c>
      <c r="G11" s="1" t="s">
        <v>43</v>
      </c>
      <c r="H11" s="1" t="s">
        <v>39</v>
      </c>
      <c r="I11" s="1" t="s">
        <v>42</v>
      </c>
      <c r="J11" s="1">
        <v>11</v>
      </c>
      <c r="K11" s="1">
        <v>3</v>
      </c>
      <c r="L11" s="1"/>
      <c r="M11" s="1"/>
      <c r="N11" s="1"/>
    </row>
    <row r="12" spans="1:14" hidden="1">
      <c r="A12">
        <v>2454</v>
      </c>
      <c r="B12" t="s">
        <v>18</v>
      </c>
      <c r="C12" t="s">
        <v>19</v>
      </c>
      <c r="D12" t="s">
        <v>37</v>
      </c>
      <c r="E12" t="s">
        <v>21</v>
      </c>
      <c r="G12" s="1" t="s">
        <v>44</v>
      </c>
      <c r="H12" s="1" t="s">
        <v>39</v>
      </c>
      <c r="I12" s="1" t="s">
        <v>42</v>
      </c>
      <c r="J12" s="1">
        <v>17</v>
      </c>
      <c r="K12" s="1">
        <v>12</v>
      </c>
      <c r="L12" s="1"/>
      <c r="M12" s="1"/>
      <c r="N12" s="1"/>
    </row>
    <row r="13" spans="1:14" hidden="1">
      <c r="A13">
        <v>2455</v>
      </c>
      <c r="B13" t="s">
        <v>18</v>
      </c>
      <c r="C13" t="s">
        <v>19</v>
      </c>
      <c r="D13" t="s">
        <v>37</v>
      </c>
      <c r="E13" t="s">
        <v>21</v>
      </c>
      <c r="G13" s="1" t="s">
        <v>45</v>
      </c>
      <c r="H13" s="1" t="s">
        <v>39</v>
      </c>
      <c r="I13" s="1" t="s">
        <v>42</v>
      </c>
      <c r="J13" s="1">
        <v>15</v>
      </c>
      <c r="K13" s="1">
        <v>8</v>
      </c>
      <c r="L13" s="1"/>
      <c r="M13" s="1"/>
      <c r="N13" s="1"/>
    </row>
    <row r="14" spans="1:14" hidden="1">
      <c r="A14">
        <v>2456</v>
      </c>
      <c r="B14" t="s">
        <v>18</v>
      </c>
      <c r="C14" t="s">
        <v>19</v>
      </c>
      <c r="D14" t="s">
        <v>37</v>
      </c>
      <c r="E14" t="s">
        <v>21</v>
      </c>
      <c r="G14" s="1" t="s">
        <v>47</v>
      </c>
      <c r="H14" s="1" t="s">
        <v>39</v>
      </c>
      <c r="I14" s="1" t="s">
        <v>42</v>
      </c>
      <c r="J14" s="1">
        <v>16</v>
      </c>
      <c r="K14" s="1"/>
      <c r="L14" s="1"/>
      <c r="M14" s="1"/>
      <c r="N14" s="1"/>
    </row>
    <row r="15" spans="1:14" hidden="1">
      <c r="A15">
        <v>2457</v>
      </c>
      <c r="B15" t="s">
        <v>18</v>
      </c>
      <c r="C15" t="s">
        <v>19</v>
      </c>
      <c r="D15" t="s">
        <v>37</v>
      </c>
      <c r="E15" t="s">
        <v>21</v>
      </c>
      <c r="G15" s="1" t="s">
        <v>48</v>
      </c>
      <c r="H15" s="1" t="s">
        <v>39</v>
      </c>
      <c r="I15" s="1" t="s">
        <v>42</v>
      </c>
      <c r="J15" s="1">
        <v>15</v>
      </c>
      <c r="K15" s="1">
        <v>13</v>
      </c>
      <c r="L15" s="1"/>
      <c r="M15" s="1"/>
      <c r="N15" s="1"/>
    </row>
    <row r="16" spans="1:14" hidden="1">
      <c r="A16">
        <v>2458</v>
      </c>
      <c r="B16" t="s">
        <v>18</v>
      </c>
      <c r="C16" t="s">
        <v>19</v>
      </c>
      <c r="D16" t="s">
        <v>37</v>
      </c>
      <c r="E16" t="s">
        <v>21</v>
      </c>
      <c r="G16" s="1" t="s">
        <v>49</v>
      </c>
      <c r="H16" s="1" t="s">
        <v>39</v>
      </c>
      <c r="I16" s="1" t="s">
        <v>42</v>
      </c>
      <c r="J16" s="1">
        <v>18</v>
      </c>
      <c r="K16" s="1"/>
      <c r="L16" s="1"/>
      <c r="M16" s="1"/>
      <c r="N16" s="1"/>
    </row>
    <row r="17" spans="1:14" hidden="1">
      <c r="A17">
        <v>2459</v>
      </c>
      <c r="B17" t="s">
        <v>18</v>
      </c>
      <c r="C17" t="s">
        <v>19</v>
      </c>
      <c r="D17" t="s">
        <v>37</v>
      </c>
      <c r="E17" t="s">
        <v>21</v>
      </c>
      <c r="G17" s="1" t="s">
        <v>50</v>
      </c>
      <c r="H17" s="1" t="s">
        <v>39</v>
      </c>
      <c r="I17" s="1" t="s">
        <v>42</v>
      </c>
      <c r="J17" s="1">
        <v>14</v>
      </c>
      <c r="K17" s="1">
        <v>10</v>
      </c>
      <c r="L17" s="1"/>
      <c r="M17" s="1"/>
      <c r="N17" s="1"/>
    </row>
    <row r="18" spans="1:14" hidden="1">
      <c r="A18">
        <v>2460</v>
      </c>
      <c r="B18" t="s">
        <v>18</v>
      </c>
      <c r="C18" t="s">
        <v>19</v>
      </c>
      <c r="D18" t="s">
        <v>37</v>
      </c>
      <c r="E18" t="s">
        <v>21</v>
      </c>
      <c r="G18" s="1" t="s">
        <v>51</v>
      </c>
      <c r="H18" s="1" t="s">
        <v>39</v>
      </c>
      <c r="I18" s="1" t="s">
        <v>42</v>
      </c>
      <c r="J18" s="1">
        <v>18</v>
      </c>
      <c r="K18" s="1">
        <v>12</v>
      </c>
      <c r="L18" s="1"/>
      <c r="M18" s="1"/>
      <c r="N18" s="1"/>
    </row>
    <row r="19" spans="1:14" hidden="1">
      <c r="A19">
        <v>2461</v>
      </c>
      <c r="B19" t="s">
        <v>18</v>
      </c>
      <c r="C19" t="s">
        <v>19</v>
      </c>
      <c r="D19" t="s">
        <v>37</v>
      </c>
      <c r="E19" t="s">
        <v>21</v>
      </c>
      <c r="G19" s="1" t="s">
        <v>52</v>
      </c>
      <c r="H19" s="1" t="s">
        <v>39</v>
      </c>
      <c r="I19" s="1" t="s">
        <v>42</v>
      </c>
      <c r="J19" s="1">
        <v>27</v>
      </c>
      <c r="K19" s="1"/>
      <c r="L19" s="1"/>
      <c r="M19" s="1"/>
      <c r="N19" s="1"/>
    </row>
    <row r="20" spans="1:14">
      <c r="A20">
        <v>2990</v>
      </c>
      <c r="B20" t="s">
        <v>18</v>
      </c>
      <c r="C20" t="s">
        <v>53</v>
      </c>
      <c r="D20" t="s">
        <v>31</v>
      </c>
      <c r="E20" t="s">
        <v>21</v>
      </c>
      <c r="G20" t="s">
        <v>54</v>
      </c>
      <c r="H20" t="s">
        <v>55</v>
      </c>
      <c r="I20" t="s">
        <v>56</v>
      </c>
      <c r="J20">
        <v>3</v>
      </c>
      <c r="K20">
        <v>1</v>
      </c>
      <c r="L20">
        <v>2</v>
      </c>
      <c r="N20">
        <v>3</v>
      </c>
    </row>
    <row r="21" spans="1:14" hidden="1">
      <c r="A21">
        <v>2438</v>
      </c>
      <c r="B21" t="s">
        <v>18</v>
      </c>
      <c r="C21" t="s">
        <v>19</v>
      </c>
      <c r="D21" t="s">
        <v>20</v>
      </c>
      <c r="E21" t="s">
        <v>21</v>
      </c>
      <c r="G21" t="s">
        <v>57</v>
      </c>
      <c r="H21" t="s">
        <v>58</v>
      </c>
      <c r="I21" t="s">
        <v>59</v>
      </c>
      <c r="J21">
        <v>28</v>
      </c>
      <c r="K21">
        <v>28</v>
      </c>
      <c r="N21">
        <v>28</v>
      </c>
    </row>
    <row r="22" spans="1:14" hidden="1">
      <c r="A22">
        <v>2439</v>
      </c>
      <c r="B22" t="s">
        <v>18</v>
      </c>
      <c r="C22" t="s">
        <v>60</v>
      </c>
      <c r="D22" t="s">
        <v>20</v>
      </c>
      <c r="E22" t="s">
        <v>21</v>
      </c>
      <c r="G22" t="s">
        <v>61</v>
      </c>
      <c r="H22" t="s">
        <v>58</v>
      </c>
      <c r="I22" t="s">
        <v>59</v>
      </c>
      <c r="J22">
        <v>28</v>
      </c>
      <c r="K22">
        <v>27</v>
      </c>
      <c r="N22">
        <v>27</v>
      </c>
    </row>
    <row r="23" spans="1:14" hidden="1">
      <c r="A23">
        <v>2440</v>
      </c>
      <c r="B23" t="s">
        <v>18</v>
      </c>
      <c r="C23" t="s">
        <v>19</v>
      </c>
      <c r="D23" t="s">
        <v>20</v>
      </c>
      <c r="E23" t="s">
        <v>21</v>
      </c>
      <c r="G23" t="s">
        <v>62</v>
      </c>
      <c r="H23" t="s">
        <v>58</v>
      </c>
      <c r="I23" t="s">
        <v>59</v>
      </c>
      <c r="J23">
        <v>27</v>
      </c>
      <c r="K23">
        <v>27</v>
      </c>
      <c r="N23">
        <v>27</v>
      </c>
    </row>
    <row r="24" spans="1:14">
      <c r="A24">
        <v>2995</v>
      </c>
      <c r="B24" t="s">
        <v>18</v>
      </c>
      <c r="C24" t="s">
        <v>53</v>
      </c>
      <c r="D24" t="s">
        <v>31</v>
      </c>
      <c r="E24" t="s">
        <v>21</v>
      </c>
      <c r="G24" t="s">
        <v>64</v>
      </c>
      <c r="H24" t="s">
        <v>65</v>
      </c>
      <c r="I24" t="s">
        <v>66</v>
      </c>
      <c r="J24">
        <v>32</v>
      </c>
      <c r="K24">
        <v>1</v>
      </c>
      <c r="L24">
        <v>22</v>
      </c>
      <c r="M24">
        <v>1</v>
      </c>
      <c r="N24">
        <v>24</v>
      </c>
    </row>
    <row r="25" spans="1:14">
      <c r="A25">
        <v>2534</v>
      </c>
      <c r="B25" t="s">
        <v>18</v>
      </c>
      <c r="C25" t="s">
        <v>19</v>
      </c>
      <c r="D25" t="s">
        <v>31</v>
      </c>
      <c r="E25" t="s">
        <v>21</v>
      </c>
      <c r="G25" t="s">
        <v>67</v>
      </c>
      <c r="H25" t="s">
        <v>68</v>
      </c>
      <c r="I25" t="s">
        <v>68</v>
      </c>
      <c r="J25">
        <v>621</v>
      </c>
      <c r="K25">
        <v>175</v>
      </c>
      <c r="L25">
        <v>37</v>
      </c>
      <c r="M25">
        <v>58</v>
      </c>
      <c r="N25">
        <v>270</v>
      </c>
    </row>
    <row r="26" spans="1:14">
      <c r="A26">
        <v>2734</v>
      </c>
      <c r="B26" t="s">
        <v>18</v>
      </c>
      <c r="C26" t="s">
        <v>19</v>
      </c>
      <c r="D26" t="s">
        <v>31</v>
      </c>
      <c r="E26" t="s">
        <v>21</v>
      </c>
      <c r="G26" t="s">
        <v>69</v>
      </c>
      <c r="H26" t="s">
        <v>70</v>
      </c>
      <c r="I26" t="s">
        <v>70</v>
      </c>
      <c r="J26">
        <v>514</v>
      </c>
      <c r="K26">
        <v>235</v>
      </c>
      <c r="L26">
        <v>9</v>
      </c>
      <c r="M26">
        <v>62</v>
      </c>
      <c r="N26">
        <v>306</v>
      </c>
    </row>
    <row r="27" spans="1:14">
      <c r="A27">
        <v>3055</v>
      </c>
      <c r="B27" t="s">
        <v>30</v>
      </c>
      <c r="C27" t="s">
        <v>19</v>
      </c>
      <c r="D27" t="s">
        <v>31</v>
      </c>
      <c r="E27" t="s">
        <v>21</v>
      </c>
      <c r="G27" t="s">
        <v>71</v>
      </c>
      <c r="H27" t="s">
        <v>72</v>
      </c>
      <c r="I27" t="s">
        <v>72</v>
      </c>
      <c r="J27">
        <v>13</v>
      </c>
      <c r="K27">
        <v>10</v>
      </c>
      <c r="N27">
        <v>10</v>
      </c>
    </row>
    <row r="28" spans="1:14" hidden="1">
      <c r="A28">
        <v>2605</v>
      </c>
      <c r="B28" t="s">
        <v>18</v>
      </c>
      <c r="C28" t="s">
        <v>19</v>
      </c>
      <c r="D28" t="s">
        <v>73</v>
      </c>
      <c r="E28" t="s">
        <v>21</v>
      </c>
      <c r="G28" t="s">
        <v>74</v>
      </c>
      <c r="H28" t="s">
        <v>75</v>
      </c>
      <c r="I28" t="s">
        <v>66</v>
      </c>
      <c r="J28">
        <v>20</v>
      </c>
      <c r="L28">
        <v>10</v>
      </c>
      <c r="M28">
        <v>6</v>
      </c>
      <c r="N28">
        <v>16</v>
      </c>
    </row>
    <row r="29" spans="1:14">
      <c r="A29">
        <v>3512</v>
      </c>
      <c r="B29" t="s">
        <v>30</v>
      </c>
      <c r="C29" t="s">
        <v>19</v>
      </c>
      <c r="D29" t="s">
        <v>31</v>
      </c>
      <c r="E29" t="s">
        <v>21</v>
      </c>
      <c r="G29" t="s">
        <v>76</v>
      </c>
      <c r="H29" t="s">
        <v>77</v>
      </c>
      <c r="I29" t="s">
        <v>78</v>
      </c>
      <c r="J29">
        <v>30</v>
      </c>
      <c r="K29">
        <v>29</v>
      </c>
      <c r="N29">
        <v>29</v>
      </c>
    </row>
    <row r="30" spans="1:14">
      <c r="A30">
        <v>2954</v>
      </c>
      <c r="B30" t="s">
        <v>18</v>
      </c>
      <c r="C30" t="s">
        <v>19</v>
      </c>
      <c r="D30" t="s">
        <v>31</v>
      </c>
      <c r="E30" t="s">
        <v>21</v>
      </c>
      <c r="G30" t="s">
        <v>79</v>
      </c>
      <c r="H30" t="s">
        <v>80</v>
      </c>
      <c r="I30" t="s">
        <v>80</v>
      </c>
      <c r="J30">
        <v>385</v>
      </c>
      <c r="K30">
        <v>166</v>
      </c>
      <c r="L30">
        <v>1</v>
      </c>
      <c r="M30">
        <v>1</v>
      </c>
      <c r="N30">
        <v>168</v>
      </c>
    </row>
    <row r="31" spans="1:14" hidden="1">
      <c r="A31">
        <v>2603</v>
      </c>
      <c r="B31" t="s">
        <v>18</v>
      </c>
      <c r="C31" t="s">
        <v>19</v>
      </c>
      <c r="D31" t="s">
        <v>20</v>
      </c>
      <c r="E31" t="s">
        <v>21</v>
      </c>
      <c r="G31" t="s">
        <v>81</v>
      </c>
      <c r="H31" t="s">
        <v>82</v>
      </c>
      <c r="I31" t="s">
        <v>78</v>
      </c>
      <c r="J31">
        <v>22</v>
      </c>
      <c r="K31">
        <v>22</v>
      </c>
      <c r="N31">
        <v>22</v>
      </c>
    </row>
    <row r="32" spans="1:14" hidden="1">
      <c r="A32">
        <v>2624</v>
      </c>
      <c r="B32" t="s">
        <v>30</v>
      </c>
      <c r="C32" t="s">
        <v>19</v>
      </c>
      <c r="D32" t="s">
        <v>73</v>
      </c>
      <c r="E32" t="s">
        <v>21</v>
      </c>
      <c r="G32" t="s">
        <v>83</v>
      </c>
      <c r="H32" t="s">
        <v>84</v>
      </c>
      <c r="I32" t="s">
        <v>84</v>
      </c>
      <c r="J32">
        <v>460</v>
      </c>
      <c r="K32">
        <v>114</v>
      </c>
      <c r="L32">
        <v>178</v>
      </c>
      <c r="M32">
        <v>16</v>
      </c>
      <c r="N32">
        <v>308</v>
      </c>
    </row>
    <row r="33" spans="1:14" hidden="1">
      <c r="A33">
        <v>2634</v>
      </c>
      <c r="B33" t="s">
        <v>18</v>
      </c>
      <c r="C33" t="s">
        <v>19</v>
      </c>
      <c r="D33" t="s">
        <v>73</v>
      </c>
      <c r="E33" t="s">
        <v>21</v>
      </c>
      <c r="G33" t="s">
        <v>85</v>
      </c>
      <c r="H33" t="s">
        <v>86</v>
      </c>
      <c r="I33" t="s">
        <v>87</v>
      </c>
      <c r="J33">
        <v>117</v>
      </c>
      <c r="K33">
        <v>70</v>
      </c>
      <c r="L33">
        <v>18</v>
      </c>
      <c r="M33">
        <v>12</v>
      </c>
      <c r="N33">
        <v>100</v>
      </c>
    </row>
    <row r="34" spans="1:14">
      <c r="A34">
        <v>2625</v>
      </c>
      <c r="B34" t="s">
        <v>18</v>
      </c>
      <c r="C34" t="s">
        <v>19</v>
      </c>
      <c r="D34" t="s">
        <v>31</v>
      </c>
      <c r="E34" t="s">
        <v>21</v>
      </c>
      <c r="G34" s="7" t="s">
        <v>88</v>
      </c>
      <c r="H34" t="s">
        <v>89</v>
      </c>
      <c r="I34" t="s">
        <v>89</v>
      </c>
      <c r="J34">
        <v>195</v>
      </c>
      <c r="K34">
        <v>90</v>
      </c>
      <c r="L34">
        <v>7</v>
      </c>
      <c r="M34">
        <v>6</v>
      </c>
      <c r="N34">
        <v>103</v>
      </c>
    </row>
    <row r="35" spans="1:14" hidden="1">
      <c r="A35">
        <v>2733</v>
      </c>
      <c r="B35" t="s">
        <v>18</v>
      </c>
      <c r="C35" t="s">
        <v>19</v>
      </c>
      <c r="D35" t="s">
        <v>73</v>
      </c>
      <c r="E35" t="s">
        <v>21</v>
      </c>
      <c r="G35" t="s">
        <v>90</v>
      </c>
      <c r="H35" t="s">
        <v>91</v>
      </c>
      <c r="I35" t="s">
        <v>92</v>
      </c>
      <c r="J35">
        <v>24</v>
      </c>
      <c r="K35">
        <v>4</v>
      </c>
      <c r="L35">
        <v>11</v>
      </c>
      <c r="M35">
        <v>5</v>
      </c>
      <c r="N35">
        <v>20</v>
      </c>
    </row>
    <row r="36" spans="1:14">
      <c r="A36">
        <v>2497</v>
      </c>
      <c r="B36" t="s">
        <v>18</v>
      </c>
      <c r="C36" t="s">
        <v>19</v>
      </c>
      <c r="D36" t="s">
        <v>31</v>
      </c>
      <c r="E36" t="s">
        <v>21</v>
      </c>
      <c r="G36" t="s">
        <v>94</v>
      </c>
      <c r="H36" t="s">
        <v>95</v>
      </c>
      <c r="I36" t="s">
        <v>95</v>
      </c>
      <c r="J36">
        <v>141</v>
      </c>
      <c r="K36">
        <v>79</v>
      </c>
      <c r="N36">
        <v>79</v>
      </c>
    </row>
    <row r="37" spans="1:14" hidden="1">
      <c r="A37">
        <v>2735</v>
      </c>
      <c r="B37" t="s">
        <v>18</v>
      </c>
      <c r="C37" t="s">
        <v>19</v>
      </c>
      <c r="D37" t="s">
        <v>73</v>
      </c>
      <c r="E37" t="s">
        <v>21</v>
      </c>
      <c r="G37" t="s">
        <v>96</v>
      </c>
      <c r="H37" t="s">
        <v>97</v>
      </c>
      <c r="I37" t="s">
        <v>98</v>
      </c>
      <c r="J37">
        <v>35</v>
      </c>
      <c r="K37">
        <v>3</v>
      </c>
      <c r="L37">
        <v>22</v>
      </c>
      <c r="M37">
        <v>1</v>
      </c>
      <c r="N37">
        <v>26</v>
      </c>
    </row>
    <row r="38" spans="1:14" hidden="1">
      <c r="A38">
        <v>2736</v>
      </c>
      <c r="B38" t="s">
        <v>18</v>
      </c>
      <c r="C38" t="s">
        <v>19</v>
      </c>
      <c r="D38" t="s">
        <v>73</v>
      </c>
      <c r="E38" t="s">
        <v>21</v>
      </c>
      <c r="G38" t="s">
        <v>99</v>
      </c>
      <c r="H38" t="s">
        <v>92</v>
      </c>
      <c r="I38" t="s">
        <v>100</v>
      </c>
      <c r="J38">
        <v>34</v>
      </c>
      <c r="K38">
        <v>2</v>
      </c>
      <c r="L38">
        <v>23</v>
      </c>
      <c r="M38">
        <v>2</v>
      </c>
      <c r="N38">
        <v>27</v>
      </c>
    </row>
    <row r="39" spans="1:14" hidden="1">
      <c r="A39">
        <v>2703</v>
      </c>
      <c r="B39" t="s">
        <v>30</v>
      </c>
      <c r="C39" t="s">
        <v>19</v>
      </c>
      <c r="D39" t="s">
        <v>73</v>
      </c>
      <c r="E39" t="s">
        <v>21</v>
      </c>
      <c r="G39" t="s">
        <v>101</v>
      </c>
      <c r="H39" t="s">
        <v>102</v>
      </c>
      <c r="I39" t="s">
        <v>102</v>
      </c>
      <c r="J39">
        <v>331</v>
      </c>
      <c r="K39">
        <v>77</v>
      </c>
      <c r="L39">
        <v>130</v>
      </c>
      <c r="M39">
        <v>11</v>
      </c>
      <c r="N39">
        <v>218</v>
      </c>
    </row>
    <row r="40" spans="1:14">
      <c r="A40">
        <v>3396</v>
      </c>
      <c r="B40" t="s">
        <v>18</v>
      </c>
      <c r="C40" t="s">
        <v>19</v>
      </c>
      <c r="D40" t="s">
        <v>31</v>
      </c>
      <c r="E40" t="s">
        <v>21</v>
      </c>
      <c r="G40" t="s">
        <v>103</v>
      </c>
      <c r="H40" t="s">
        <v>104</v>
      </c>
      <c r="I40" t="s">
        <v>98</v>
      </c>
      <c r="J40">
        <v>35</v>
      </c>
      <c r="K40">
        <v>28</v>
      </c>
      <c r="N40">
        <v>28</v>
      </c>
    </row>
    <row r="41" spans="1:14">
      <c r="A41">
        <v>3155</v>
      </c>
      <c r="B41" t="s">
        <v>30</v>
      </c>
      <c r="C41" t="s">
        <v>19</v>
      </c>
      <c r="D41" t="s">
        <v>31</v>
      </c>
      <c r="E41" t="s">
        <v>21</v>
      </c>
      <c r="G41" t="s">
        <v>105</v>
      </c>
      <c r="H41" t="s">
        <v>106</v>
      </c>
      <c r="I41" t="s">
        <v>107</v>
      </c>
      <c r="J41">
        <v>147</v>
      </c>
      <c r="K41">
        <v>60</v>
      </c>
      <c r="M41">
        <v>1</v>
      </c>
      <c r="N41">
        <v>61</v>
      </c>
    </row>
    <row r="42" spans="1:14" hidden="1">
      <c r="A42">
        <v>2744</v>
      </c>
      <c r="B42" t="s">
        <v>18</v>
      </c>
      <c r="C42" t="s">
        <v>53</v>
      </c>
      <c r="D42" t="s">
        <v>73</v>
      </c>
      <c r="E42" t="s">
        <v>21</v>
      </c>
      <c r="G42" t="s">
        <v>108</v>
      </c>
      <c r="H42" t="s">
        <v>107</v>
      </c>
      <c r="I42" t="s">
        <v>109</v>
      </c>
      <c r="J42">
        <v>28</v>
      </c>
      <c r="K42">
        <v>11</v>
      </c>
      <c r="L42">
        <v>7</v>
      </c>
      <c r="M42">
        <v>1</v>
      </c>
      <c r="N42">
        <v>19</v>
      </c>
    </row>
    <row r="43" spans="1:14" hidden="1">
      <c r="A43">
        <v>2750</v>
      </c>
      <c r="B43" t="s">
        <v>18</v>
      </c>
      <c r="C43" t="s">
        <v>53</v>
      </c>
      <c r="D43" t="s">
        <v>73</v>
      </c>
      <c r="E43" t="s">
        <v>21</v>
      </c>
      <c r="G43" t="s">
        <v>110</v>
      </c>
      <c r="H43" t="s">
        <v>107</v>
      </c>
      <c r="I43" t="s">
        <v>111</v>
      </c>
      <c r="J43">
        <v>47</v>
      </c>
      <c r="K43">
        <v>28</v>
      </c>
      <c r="L43">
        <v>5</v>
      </c>
      <c r="M43">
        <v>2</v>
      </c>
      <c r="N43">
        <v>35</v>
      </c>
    </row>
    <row r="44" spans="1:14">
      <c r="A44">
        <v>3056</v>
      </c>
      <c r="B44" t="s">
        <v>30</v>
      </c>
      <c r="C44" t="s">
        <v>19</v>
      </c>
      <c r="D44" t="s">
        <v>31</v>
      </c>
      <c r="E44" t="s">
        <v>21</v>
      </c>
      <c r="G44" t="s">
        <v>112</v>
      </c>
      <c r="H44" t="s">
        <v>87</v>
      </c>
      <c r="I44" t="s">
        <v>87</v>
      </c>
      <c r="J44">
        <v>280</v>
      </c>
      <c r="K44">
        <v>7</v>
      </c>
      <c r="L44">
        <v>23</v>
      </c>
      <c r="M44">
        <v>61</v>
      </c>
      <c r="N44">
        <v>91</v>
      </c>
    </row>
    <row r="45" spans="1:14" hidden="1">
      <c r="A45">
        <v>2737</v>
      </c>
      <c r="B45" t="s">
        <v>18</v>
      </c>
      <c r="C45" t="s">
        <v>19</v>
      </c>
      <c r="D45" t="s">
        <v>73</v>
      </c>
      <c r="E45" t="s">
        <v>21</v>
      </c>
      <c r="G45" t="s">
        <v>113</v>
      </c>
      <c r="H45" t="s">
        <v>114</v>
      </c>
      <c r="I45" t="s">
        <v>115</v>
      </c>
      <c r="J45">
        <v>42</v>
      </c>
      <c r="K45">
        <v>1</v>
      </c>
      <c r="L45">
        <v>21</v>
      </c>
      <c r="M45">
        <v>7</v>
      </c>
      <c r="N45">
        <v>29</v>
      </c>
    </row>
    <row r="46" spans="1:14">
      <c r="A46">
        <v>2436</v>
      </c>
      <c r="B46" t="s">
        <v>30</v>
      </c>
      <c r="C46" t="s">
        <v>19</v>
      </c>
      <c r="D46" t="s">
        <v>31</v>
      </c>
      <c r="E46" t="s">
        <v>21</v>
      </c>
      <c r="G46" s="7" t="s">
        <v>116</v>
      </c>
      <c r="H46" t="s">
        <v>114</v>
      </c>
      <c r="I46" t="s">
        <v>117</v>
      </c>
      <c r="J46">
        <v>108</v>
      </c>
      <c r="K46">
        <v>73</v>
      </c>
      <c r="N46">
        <v>73</v>
      </c>
    </row>
    <row r="47" spans="1:14">
      <c r="A47">
        <v>3074</v>
      </c>
      <c r="B47" t="s">
        <v>18</v>
      </c>
      <c r="C47" t="s">
        <v>19</v>
      </c>
      <c r="D47" t="s">
        <v>31</v>
      </c>
      <c r="E47" t="s">
        <v>21</v>
      </c>
      <c r="G47" t="s">
        <v>119</v>
      </c>
      <c r="H47" t="s">
        <v>120</v>
      </c>
      <c r="I47" t="s">
        <v>121</v>
      </c>
      <c r="J47">
        <v>319</v>
      </c>
      <c r="K47">
        <v>63</v>
      </c>
      <c r="L47">
        <v>22</v>
      </c>
      <c r="M47">
        <v>29</v>
      </c>
      <c r="N47">
        <v>114</v>
      </c>
    </row>
    <row r="48" spans="1:14" hidden="1">
      <c r="A48">
        <v>2913</v>
      </c>
      <c r="B48" t="s">
        <v>30</v>
      </c>
      <c r="C48" t="s">
        <v>19</v>
      </c>
      <c r="D48" t="s">
        <v>73</v>
      </c>
      <c r="E48" t="s">
        <v>21</v>
      </c>
      <c r="G48" t="s">
        <v>122</v>
      </c>
      <c r="H48" t="s">
        <v>123</v>
      </c>
      <c r="I48" t="s">
        <v>123</v>
      </c>
      <c r="J48">
        <v>221</v>
      </c>
      <c r="K48">
        <v>41</v>
      </c>
      <c r="L48">
        <v>92</v>
      </c>
      <c r="M48">
        <v>10</v>
      </c>
      <c r="N48">
        <v>143</v>
      </c>
    </row>
    <row r="49" spans="1:15">
      <c r="A49">
        <v>3294</v>
      </c>
      <c r="B49" t="s">
        <v>18</v>
      </c>
      <c r="C49" t="s">
        <v>53</v>
      </c>
      <c r="D49" t="s">
        <v>31</v>
      </c>
      <c r="E49" t="s">
        <v>21</v>
      </c>
      <c r="G49" t="s">
        <v>124</v>
      </c>
      <c r="H49" t="s">
        <v>123</v>
      </c>
      <c r="I49" t="s">
        <v>125</v>
      </c>
      <c r="J49">
        <v>10</v>
      </c>
      <c r="L49">
        <v>5</v>
      </c>
      <c r="M49">
        <v>5</v>
      </c>
      <c r="N49">
        <v>10</v>
      </c>
    </row>
    <row r="50" spans="1:15">
      <c r="A50">
        <v>3227</v>
      </c>
      <c r="B50" t="s">
        <v>30</v>
      </c>
      <c r="C50" t="s">
        <v>19</v>
      </c>
      <c r="D50" t="s">
        <v>31</v>
      </c>
      <c r="E50" t="s">
        <v>21</v>
      </c>
      <c r="G50" t="s">
        <v>127</v>
      </c>
      <c r="H50" t="s">
        <v>128</v>
      </c>
      <c r="I50" t="s">
        <v>128</v>
      </c>
      <c r="J50">
        <v>105</v>
      </c>
      <c r="K50">
        <v>104</v>
      </c>
      <c r="L50">
        <v>1</v>
      </c>
      <c r="N50">
        <v>105</v>
      </c>
    </row>
    <row r="51" spans="1:15">
      <c r="A51">
        <v>2594</v>
      </c>
      <c r="B51" t="s">
        <v>18</v>
      </c>
      <c r="C51" t="s">
        <v>19</v>
      </c>
      <c r="D51" t="s">
        <v>31</v>
      </c>
      <c r="E51" t="s">
        <v>21</v>
      </c>
      <c r="G51" t="s">
        <v>129</v>
      </c>
      <c r="H51" t="s">
        <v>130</v>
      </c>
      <c r="I51" t="s">
        <v>131</v>
      </c>
      <c r="J51">
        <v>103</v>
      </c>
      <c r="K51">
        <v>27</v>
      </c>
      <c r="L51">
        <v>6</v>
      </c>
      <c r="M51">
        <v>7</v>
      </c>
      <c r="N51">
        <v>40</v>
      </c>
    </row>
    <row r="52" spans="1:15" hidden="1">
      <c r="A52">
        <v>2906</v>
      </c>
      <c r="B52" t="s">
        <v>18</v>
      </c>
      <c r="C52" t="s">
        <v>19</v>
      </c>
      <c r="D52" t="s">
        <v>20</v>
      </c>
      <c r="E52" t="s">
        <v>21</v>
      </c>
      <c r="G52" t="s">
        <v>132</v>
      </c>
      <c r="H52" t="s">
        <v>133</v>
      </c>
      <c r="I52" t="s">
        <v>134</v>
      </c>
      <c r="J52">
        <v>46</v>
      </c>
      <c r="K52">
        <v>46</v>
      </c>
      <c r="N52">
        <v>46</v>
      </c>
    </row>
    <row r="53" spans="1:15" s="2" customFormat="1" hidden="1">
      <c r="A53" s="2">
        <v>3000</v>
      </c>
      <c r="B53" s="2" t="s">
        <v>18</v>
      </c>
      <c r="C53" s="2" t="s">
        <v>135</v>
      </c>
      <c r="D53" s="2" t="s">
        <v>73</v>
      </c>
      <c r="E53" s="2" t="s">
        <v>21</v>
      </c>
      <c r="G53" s="2" t="s">
        <v>136</v>
      </c>
      <c r="H53" s="2" t="s">
        <v>133</v>
      </c>
      <c r="I53" s="2" t="s">
        <v>137</v>
      </c>
      <c r="J53" s="2">
        <v>32</v>
      </c>
      <c r="O53" s="3" t="s">
        <v>138</v>
      </c>
    </row>
    <row r="54" spans="1:15">
      <c r="A54">
        <v>3188</v>
      </c>
      <c r="B54" t="s">
        <v>18</v>
      </c>
      <c r="C54" t="s">
        <v>53</v>
      </c>
      <c r="D54" t="s">
        <v>31</v>
      </c>
      <c r="E54" t="s">
        <v>21</v>
      </c>
      <c r="G54" t="s">
        <v>139</v>
      </c>
      <c r="H54" t="s">
        <v>140</v>
      </c>
      <c r="I54" t="s">
        <v>141</v>
      </c>
      <c r="J54">
        <v>275</v>
      </c>
      <c r="K54">
        <v>91</v>
      </c>
      <c r="L54">
        <v>18</v>
      </c>
      <c r="M54">
        <v>15</v>
      </c>
      <c r="N54">
        <v>124</v>
      </c>
    </row>
    <row r="55" spans="1:15" hidden="1">
      <c r="A55">
        <v>3109</v>
      </c>
      <c r="B55" t="s">
        <v>18</v>
      </c>
      <c r="C55" t="s">
        <v>19</v>
      </c>
      <c r="D55" t="s">
        <v>37</v>
      </c>
      <c r="E55" t="s">
        <v>21</v>
      </c>
      <c r="G55" s="1" t="s">
        <v>142</v>
      </c>
      <c r="H55" s="1" t="s">
        <v>140</v>
      </c>
      <c r="I55" s="1" t="s">
        <v>143</v>
      </c>
      <c r="J55" s="1">
        <v>6</v>
      </c>
      <c r="K55" s="1"/>
      <c r="L55" s="1"/>
      <c r="M55" s="1"/>
      <c r="N55" s="1"/>
    </row>
    <row r="56" spans="1:15" hidden="1">
      <c r="A56">
        <v>3111</v>
      </c>
      <c r="B56" t="s">
        <v>18</v>
      </c>
      <c r="C56" t="s">
        <v>19</v>
      </c>
      <c r="D56" t="s">
        <v>37</v>
      </c>
      <c r="E56" t="s">
        <v>21</v>
      </c>
      <c r="G56" s="1" t="s">
        <v>145</v>
      </c>
      <c r="H56" s="1" t="s">
        <v>141</v>
      </c>
      <c r="I56" s="1" t="s">
        <v>146</v>
      </c>
      <c r="J56" s="1">
        <v>4</v>
      </c>
      <c r="K56" s="1"/>
      <c r="L56" s="1"/>
      <c r="M56" s="1"/>
      <c r="N56" s="1"/>
    </row>
    <row r="57" spans="1:15" hidden="1">
      <c r="A57">
        <v>3112</v>
      </c>
      <c r="B57" t="s">
        <v>18</v>
      </c>
      <c r="C57" t="s">
        <v>19</v>
      </c>
      <c r="D57" t="s">
        <v>37</v>
      </c>
      <c r="E57" t="s">
        <v>21</v>
      </c>
      <c r="G57" s="1" t="s">
        <v>147</v>
      </c>
      <c r="H57" s="1" t="s">
        <v>148</v>
      </c>
      <c r="I57" s="1" t="s">
        <v>149</v>
      </c>
      <c r="J57" s="1">
        <v>4</v>
      </c>
      <c r="K57" s="1"/>
      <c r="L57" s="1"/>
      <c r="M57" s="1"/>
      <c r="N57" s="1"/>
    </row>
    <row r="58" spans="1:15" hidden="1">
      <c r="A58">
        <v>3114</v>
      </c>
      <c r="B58" t="s">
        <v>18</v>
      </c>
      <c r="C58" t="s">
        <v>19</v>
      </c>
      <c r="D58" t="s">
        <v>37</v>
      </c>
      <c r="E58" t="s">
        <v>21</v>
      </c>
      <c r="G58" s="1" t="s">
        <v>150</v>
      </c>
      <c r="H58" s="1" t="s">
        <v>148</v>
      </c>
      <c r="I58" s="1" t="s">
        <v>151</v>
      </c>
      <c r="J58" s="1">
        <v>3</v>
      </c>
      <c r="K58" s="1"/>
      <c r="L58" s="1"/>
      <c r="M58" s="1"/>
      <c r="N58" s="1"/>
    </row>
    <row r="59" spans="1:15">
      <c r="A59">
        <v>2850</v>
      </c>
      <c r="B59" t="s">
        <v>18</v>
      </c>
      <c r="C59" t="s">
        <v>53</v>
      </c>
      <c r="D59" t="s">
        <v>31</v>
      </c>
      <c r="E59" t="s">
        <v>21</v>
      </c>
      <c r="G59" t="s">
        <v>152</v>
      </c>
      <c r="H59" t="s">
        <v>153</v>
      </c>
      <c r="I59" t="s">
        <v>153</v>
      </c>
      <c r="J59">
        <v>56</v>
      </c>
      <c r="K59">
        <v>44</v>
      </c>
      <c r="N59">
        <v>44</v>
      </c>
    </row>
    <row r="60" spans="1:15" hidden="1">
      <c r="A60">
        <v>3113</v>
      </c>
      <c r="B60" t="s">
        <v>18</v>
      </c>
      <c r="C60" t="s">
        <v>19</v>
      </c>
      <c r="D60" t="s">
        <v>37</v>
      </c>
      <c r="E60" t="s">
        <v>21</v>
      </c>
      <c r="G60" s="1" t="s">
        <v>154</v>
      </c>
      <c r="H60" s="1" t="s">
        <v>153</v>
      </c>
      <c r="I60" s="1" t="s">
        <v>155</v>
      </c>
      <c r="J60" s="1">
        <v>11</v>
      </c>
      <c r="K60" s="1"/>
      <c r="L60" s="1"/>
      <c r="M60" s="1"/>
      <c r="N60" s="1"/>
    </row>
    <row r="61" spans="1:15" hidden="1">
      <c r="A61">
        <v>3110</v>
      </c>
      <c r="B61" t="s">
        <v>18</v>
      </c>
      <c r="C61" t="s">
        <v>19</v>
      </c>
      <c r="D61" t="s">
        <v>37</v>
      </c>
      <c r="E61" t="s">
        <v>21</v>
      </c>
      <c r="G61" s="1" t="s">
        <v>156</v>
      </c>
      <c r="H61" s="1" t="s">
        <v>157</v>
      </c>
      <c r="I61" s="1" t="s">
        <v>158</v>
      </c>
      <c r="J61" s="1">
        <v>6</v>
      </c>
      <c r="K61" s="1"/>
      <c r="L61" s="1"/>
      <c r="M61" s="1"/>
      <c r="N61" s="1"/>
    </row>
    <row r="62" spans="1:15" hidden="1">
      <c r="A62">
        <v>3414</v>
      </c>
      <c r="B62" t="s">
        <v>18</v>
      </c>
      <c r="C62" t="s">
        <v>19</v>
      </c>
      <c r="D62" t="s">
        <v>37</v>
      </c>
      <c r="E62" t="s">
        <v>21</v>
      </c>
      <c r="G62" s="1" t="s">
        <v>159</v>
      </c>
      <c r="H62" s="1" t="s">
        <v>157</v>
      </c>
      <c r="I62" s="1" t="s">
        <v>158</v>
      </c>
      <c r="J62" s="1"/>
      <c r="K62" s="1"/>
      <c r="L62" s="1"/>
      <c r="M62" s="1"/>
      <c r="N62" s="1"/>
    </row>
    <row r="63" spans="1:15">
      <c r="A63">
        <v>3194</v>
      </c>
      <c r="B63" t="s">
        <v>30</v>
      </c>
      <c r="C63" t="s">
        <v>19</v>
      </c>
      <c r="D63" t="s">
        <v>31</v>
      </c>
      <c r="E63" t="s">
        <v>21</v>
      </c>
      <c r="G63" t="s">
        <v>160</v>
      </c>
      <c r="H63" t="s">
        <v>161</v>
      </c>
      <c r="I63" t="s">
        <v>161</v>
      </c>
      <c r="J63">
        <v>238</v>
      </c>
      <c r="K63">
        <v>52</v>
      </c>
      <c r="L63">
        <v>17</v>
      </c>
      <c r="M63">
        <v>36</v>
      </c>
      <c r="N63">
        <v>105</v>
      </c>
    </row>
    <row r="64" spans="1:15" hidden="1">
      <c r="A64">
        <v>2845</v>
      </c>
      <c r="B64" t="s">
        <v>18</v>
      </c>
      <c r="C64" t="s">
        <v>19</v>
      </c>
      <c r="D64" t="s">
        <v>20</v>
      </c>
      <c r="E64" t="s">
        <v>21</v>
      </c>
      <c r="G64" t="s">
        <v>162</v>
      </c>
      <c r="H64" t="s">
        <v>163</v>
      </c>
      <c r="I64" t="s">
        <v>164</v>
      </c>
      <c r="J64">
        <v>13</v>
      </c>
      <c r="K64">
        <v>13</v>
      </c>
      <c r="N64">
        <v>13</v>
      </c>
    </row>
    <row r="65" spans="1:15">
      <c r="A65">
        <v>3008</v>
      </c>
      <c r="B65" t="s">
        <v>30</v>
      </c>
      <c r="C65" t="s">
        <v>19</v>
      </c>
      <c r="D65" t="s">
        <v>31</v>
      </c>
      <c r="E65" t="s">
        <v>21</v>
      </c>
      <c r="G65" t="s">
        <v>165</v>
      </c>
      <c r="H65" t="s">
        <v>166</v>
      </c>
      <c r="I65" t="s">
        <v>166</v>
      </c>
      <c r="J65">
        <v>81</v>
      </c>
      <c r="K65">
        <v>11</v>
      </c>
      <c r="L65">
        <v>6</v>
      </c>
      <c r="M65">
        <v>20</v>
      </c>
      <c r="N65">
        <v>37</v>
      </c>
    </row>
    <row r="66" spans="1:15">
      <c r="A66">
        <v>3054</v>
      </c>
      <c r="B66" t="s">
        <v>30</v>
      </c>
      <c r="C66" t="s">
        <v>19</v>
      </c>
      <c r="D66" t="s">
        <v>31</v>
      </c>
      <c r="E66" t="s">
        <v>21</v>
      </c>
      <c r="G66" t="s">
        <v>167</v>
      </c>
      <c r="H66" t="s">
        <v>164</v>
      </c>
      <c r="I66" t="s">
        <v>168</v>
      </c>
      <c r="J66">
        <v>120</v>
      </c>
      <c r="K66">
        <v>64</v>
      </c>
      <c r="N66">
        <v>64</v>
      </c>
    </row>
    <row r="67" spans="1:15" hidden="1">
      <c r="A67">
        <v>2982</v>
      </c>
      <c r="B67" t="s">
        <v>18</v>
      </c>
      <c r="C67" t="s">
        <v>53</v>
      </c>
      <c r="D67" t="s">
        <v>73</v>
      </c>
      <c r="E67" t="s">
        <v>21</v>
      </c>
      <c r="G67" t="s">
        <v>169</v>
      </c>
      <c r="H67" t="s">
        <v>170</v>
      </c>
      <c r="I67" t="s">
        <v>171</v>
      </c>
      <c r="J67">
        <v>34</v>
      </c>
      <c r="K67">
        <v>5</v>
      </c>
      <c r="L67">
        <v>24</v>
      </c>
      <c r="M67">
        <v>2</v>
      </c>
      <c r="N67">
        <v>31</v>
      </c>
    </row>
    <row r="68" spans="1:15">
      <c r="A68">
        <v>3389</v>
      </c>
      <c r="B68" t="s">
        <v>30</v>
      </c>
      <c r="C68" t="s">
        <v>19</v>
      </c>
      <c r="D68" t="s">
        <v>31</v>
      </c>
      <c r="E68" t="s">
        <v>21</v>
      </c>
      <c r="G68" t="s">
        <v>172</v>
      </c>
      <c r="H68" t="s">
        <v>170</v>
      </c>
      <c r="I68" t="s">
        <v>171</v>
      </c>
      <c r="J68">
        <v>33</v>
      </c>
      <c r="K68">
        <v>31</v>
      </c>
      <c r="N68">
        <v>31</v>
      </c>
    </row>
    <row r="69" spans="1:15">
      <c r="A69">
        <v>2991</v>
      </c>
      <c r="B69" t="s">
        <v>18</v>
      </c>
      <c r="C69" t="s">
        <v>53</v>
      </c>
      <c r="D69" t="s">
        <v>31</v>
      </c>
      <c r="E69" t="s">
        <v>21</v>
      </c>
      <c r="G69" t="s">
        <v>173</v>
      </c>
      <c r="H69" t="s">
        <v>170</v>
      </c>
      <c r="I69" t="s">
        <v>171</v>
      </c>
      <c r="J69">
        <v>35</v>
      </c>
      <c r="K69">
        <v>29</v>
      </c>
      <c r="N69">
        <v>29</v>
      </c>
    </row>
    <row r="70" spans="1:15">
      <c r="A70">
        <v>3182</v>
      </c>
      <c r="B70" t="s">
        <v>18</v>
      </c>
      <c r="C70" t="s">
        <v>19</v>
      </c>
      <c r="D70" t="s">
        <v>31</v>
      </c>
      <c r="E70" t="s">
        <v>21</v>
      </c>
      <c r="G70" s="6" t="s">
        <v>174</v>
      </c>
      <c r="H70" t="s">
        <v>170</v>
      </c>
      <c r="I70" t="s">
        <v>171</v>
      </c>
      <c r="J70">
        <v>36</v>
      </c>
      <c r="K70">
        <v>28</v>
      </c>
      <c r="N70">
        <v>28</v>
      </c>
    </row>
    <row r="71" spans="1:15">
      <c r="A71">
        <v>3187</v>
      </c>
      <c r="B71" t="s">
        <v>18</v>
      </c>
      <c r="C71" t="s">
        <v>53</v>
      </c>
      <c r="D71" t="s">
        <v>31</v>
      </c>
      <c r="E71" t="s">
        <v>21</v>
      </c>
      <c r="G71" t="s">
        <v>175</v>
      </c>
      <c r="H71" t="s">
        <v>170</v>
      </c>
      <c r="I71" t="s">
        <v>171</v>
      </c>
      <c r="J71">
        <v>20</v>
      </c>
      <c r="K71">
        <v>16</v>
      </c>
      <c r="N71">
        <v>16</v>
      </c>
    </row>
    <row r="72" spans="1:15">
      <c r="A72">
        <v>2437</v>
      </c>
      <c r="B72" t="s">
        <v>30</v>
      </c>
      <c r="C72" t="s">
        <v>19</v>
      </c>
      <c r="D72" t="s">
        <v>31</v>
      </c>
      <c r="E72" t="s">
        <v>21</v>
      </c>
      <c r="G72" s="7" t="s">
        <v>176</v>
      </c>
      <c r="H72" t="s">
        <v>177</v>
      </c>
      <c r="I72" t="s">
        <v>177</v>
      </c>
      <c r="J72">
        <v>146</v>
      </c>
      <c r="K72">
        <v>31</v>
      </c>
      <c r="L72">
        <v>12</v>
      </c>
      <c r="M72">
        <v>28</v>
      </c>
      <c r="N72">
        <v>71</v>
      </c>
    </row>
    <row r="73" spans="1:15">
      <c r="A73">
        <v>2449</v>
      </c>
      <c r="B73" t="s">
        <v>30</v>
      </c>
      <c r="C73" t="s">
        <v>19</v>
      </c>
      <c r="D73" t="s">
        <v>31</v>
      </c>
      <c r="E73" t="s">
        <v>21</v>
      </c>
      <c r="G73" t="s">
        <v>178</v>
      </c>
      <c r="H73" t="s">
        <v>179</v>
      </c>
      <c r="I73" t="s">
        <v>179</v>
      </c>
      <c r="J73">
        <v>474</v>
      </c>
      <c r="K73">
        <v>79</v>
      </c>
      <c r="L73">
        <v>18</v>
      </c>
      <c r="M73">
        <v>127</v>
      </c>
      <c r="N73">
        <v>224</v>
      </c>
    </row>
    <row r="74" spans="1:15">
      <c r="A74">
        <v>2585</v>
      </c>
      <c r="B74" t="s">
        <v>30</v>
      </c>
      <c r="C74" t="s">
        <v>19</v>
      </c>
      <c r="D74" t="s">
        <v>31</v>
      </c>
      <c r="E74" t="s">
        <v>21</v>
      </c>
      <c r="G74" t="s">
        <v>180</v>
      </c>
      <c r="H74" t="s">
        <v>181</v>
      </c>
      <c r="I74" t="s">
        <v>182</v>
      </c>
      <c r="J74">
        <v>247</v>
      </c>
      <c r="K74">
        <v>76</v>
      </c>
      <c r="N74">
        <v>76</v>
      </c>
    </row>
    <row r="75" spans="1:15">
      <c r="A75">
        <v>2729</v>
      </c>
      <c r="B75" t="s">
        <v>30</v>
      </c>
      <c r="C75" t="s">
        <v>19</v>
      </c>
      <c r="D75" t="s">
        <v>31</v>
      </c>
      <c r="E75" t="s">
        <v>21</v>
      </c>
      <c r="G75" t="s">
        <v>183</v>
      </c>
      <c r="H75" t="s">
        <v>184</v>
      </c>
      <c r="I75" t="s">
        <v>184</v>
      </c>
      <c r="J75">
        <v>553</v>
      </c>
      <c r="K75">
        <v>171</v>
      </c>
      <c r="L75">
        <v>14</v>
      </c>
      <c r="M75">
        <v>5</v>
      </c>
      <c r="N75">
        <v>190</v>
      </c>
    </row>
    <row r="76" spans="1:15" hidden="1">
      <c r="A76">
        <v>3142</v>
      </c>
      <c r="B76" t="s">
        <v>18</v>
      </c>
      <c r="C76" t="s">
        <v>19</v>
      </c>
      <c r="D76" t="s">
        <v>20</v>
      </c>
      <c r="E76" t="s">
        <v>21</v>
      </c>
      <c r="G76" t="s">
        <v>185</v>
      </c>
      <c r="H76" t="s">
        <v>186</v>
      </c>
      <c r="I76" t="s">
        <v>187</v>
      </c>
      <c r="J76">
        <v>16</v>
      </c>
      <c r="K76">
        <v>15</v>
      </c>
      <c r="N76">
        <v>15</v>
      </c>
    </row>
    <row r="77" spans="1:15" hidden="1">
      <c r="A77">
        <v>3134</v>
      </c>
      <c r="B77" t="s">
        <v>18</v>
      </c>
      <c r="C77" t="s">
        <v>53</v>
      </c>
      <c r="D77" t="s">
        <v>73</v>
      </c>
      <c r="E77" t="s">
        <v>21</v>
      </c>
      <c r="G77" t="s">
        <v>188</v>
      </c>
      <c r="H77" t="s">
        <v>189</v>
      </c>
      <c r="I77" t="s">
        <v>190</v>
      </c>
      <c r="J77">
        <v>89</v>
      </c>
      <c r="K77">
        <v>43</v>
      </c>
      <c r="L77">
        <v>23</v>
      </c>
      <c r="M77">
        <v>4</v>
      </c>
      <c r="N77">
        <v>70</v>
      </c>
    </row>
    <row r="78" spans="1:15">
      <c r="A78">
        <v>2499</v>
      </c>
      <c r="B78" t="s">
        <v>18</v>
      </c>
      <c r="C78" t="s">
        <v>19</v>
      </c>
      <c r="D78" t="s">
        <v>31</v>
      </c>
      <c r="E78" t="s">
        <v>21</v>
      </c>
      <c r="G78" t="s">
        <v>191</v>
      </c>
      <c r="H78" t="s">
        <v>192</v>
      </c>
      <c r="I78" t="s">
        <v>158</v>
      </c>
      <c r="J78">
        <v>22</v>
      </c>
      <c r="N78">
        <v>13</v>
      </c>
    </row>
    <row r="79" spans="1:15" hidden="1">
      <c r="A79">
        <v>3139</v>
      </c>
      <c r="B79" t="s">
        <v>30</v>
      </c>
      <c r="C79" t="s">
        <v>19</v>
      </c>
      <c r="D79" t="s">
        <v>73</v>
      </c>
      <c r="E79" t="s">
        <v>21</v>
      </c>
      <c r="G79" t="s">
        <v>193</v>
      </c>
      <c r="H79" t="s">
        <v>194</v>
      </c>
      <c r="I79" t="s">
        <v>194</v>
      </c>
      <c r="J79">
        <v>121</v>
      </c>
      <c r="K79">
        <v>38</v>
      </c>
      <c r="L79">
        <v>46</v>
      </c>
      <c r="M79">
        <v>4</v>
      </c>
      <c r="N79">
        <v>88</v>
      </c>
      <c r="O79">
        <f>N28+N32+N33+N35+N37+N38+N39+N42+N43+N45+N48+N67+N77+N79+N95</f>
        <v>1149</v>
      </c>
    </row>
    <row r="80" spans="1:15">
      <c r="A80">
        <v>2989</v>
      </c>
      <c r="B80" t="s">
        <v>18</v>
      </c>
      <c r="C80" t="s">
        <v>53</v>
      </c>
      <c r="D80" t="s">
        <v>31</v>
      </c>
      <c r="E80" t="s">
        <v>21</v>
      </c>
      <c r="G80" t="s">
        <v>195</v>
      </c>
      <c r="H80" t="s">
        <v>196</v>
      </c>
      <c r="I80" t="s">
        <v>196</v>
      </c>
      <c r="J80">
        <v>266</v>
      </c>
      <c r="K80">
        <v>18</v>
      </c>
      <c r="L80">
        <v>38</v>
      </c>
      <c r="M80">
        <v>76</v>
      </c>
      <c r="N80">
        <v>132</v>
      </c>
    </row>
    <row r="81" spans="1:14">
      <c r="A81">
        <v>3432</v>
      </c>
      <c r="B81" t="s">
        <v>30</v>
      </c>
      <c r="C81" t="s">
        <v>19</v>
      </c>
      <c r="D81" t="s">
        <v>31</v>
      </c>
      <c r="E81" t="s">
        <v>21</v>
      </c>
      <c r="G81" t="s">
        <v>197</v>
      </c>
      <c r="H81" t="s">
        <v>198</v>
      </c>
      <c r="I81" t="s">
        <v>198</v>
      </c>
      <c r="J81">
        <v>202</v>
      </c>
      <c r="K81">
        <v>51</v>
      </c>
      <c r="L81">
        <v>38</v>
      </c>
      <c r="M81">
        <v>10</v>
      </c>
      <c r="N81">
        <v>99</v>
      </c>
    </row>
    <row r="82" spans="1:14">
      <c r="A82">
        <v>2693</v>
      </c>
      <c r="B82" t="s">
        <v>30</v>
      </c>
      <c r="C82" t="s">
        <v>19</v>
      </c>
      <c r="D82" t="s">
        <v>31</v>
      </c>
      <c r="E82" t="s">
        <v>21</v>
      </c>
      <c r="G82" t="s">
        <v>199</v>
      </c>
      <c r="H82" t="s">
        <v>200</v>
      </c>
      <c r="I82" t="s">
        <v>200</v>
      </c>
      <c r="J82">
        <v>128</v>
      </c>
      <c r="K82">
        <v>35</v>
      </c>
      <c r="L82">
        <v>6</v>
      </c>
      <c r="M82">
        <v>13</v>
      </c>
      <c r="N82">
        <v>54</v>
      </c>
    </row>
    <row r="83" spans="1:14">
      <c r="A83">
        <v>2725</v>
      </c>
      <c r="B83" t="s">
        <v>30</v>
      </c>
      <c r="C83" t="s">
        <v>19</v>
      </c>
      <c r="D83" t="s">
        <v>31</v>
      </c>
      <c r="E83" t="s">
        <v>21</v>
      </c>
      <c r="G83" t="s">
        <v>201</v>
      </c>
      <c r="H83" t="s">
        <v>202</v>
      </c>
      <c r="I83" t="s">
        <v>203</v>
      </c>
      <c r="J83">
        <v>26</v>
      </c>
      <c r="K83">
        <v>20</v>
      </c>
      <c r="N83">
        <v>20</v>
      </c>
    </row>
    <row r="84" spans="1:14">
      <c r="A84">
        <v>3071</v>
      </c>
      <c r="B84" t="s">
        <v>30</v>
      </c>
      <c r="C84" t="s">
        <v>19</v>
      </c>
      <c r="D84" t="s">
        <v>31</v>
      </c>
      <c r="E84" t="s">
        <v>21</v>
      </c>
      <c r="G84" t="s">
        <v>204</v>
      </c>
      <c r="H84" t="s">
        <v>202</v>
      </c>
      <c r="I84" t="s">
        <v>203</v>
      </c>
      <c r="J84">
        <v>36</v>
      </c>
      <c r="K84">
        <v>20</v>
      </c>
      <c r="L84">
        <v>1</v>
      </c>
      <c r="M84">
        <v>1</v>
      </c>
      <c r="N84">
        <v>22</v>
      </c>
    </row>
    <row r="85" spans="1:14" hidden="1">
      <c r="A85">
        <v>3143</v>
      </c>
      <c r="B85" t="s">
        <v>18</v>
      </c>
      <c r="C85" t="s">
        <v>19</v>
      </c>
      <c r="D85" t="s">
        <v>20</v>
      </c>
      <c r="E85" t="s">
        <v>21</v>
      </c>
      <c r="G85" t="s">
        <v>205</v>
      </c>
      <c r="H85" t="s">
        <v>206</v>
      </c>
      <c r="I85" t="s">
        <v>207</v>
      </c>
      <c r="J85">
        <v>30</v>
      </c>
      <c r="K85">
        <v>30</v>
      </c>
      <c r="N85">
        <v>30</v>
      </c>
    </row>
    <row r="86" spans="1:14" hidden="1">
      <c r="A86">
        <v>3238</v>
      </c>
      <c r="B86" t="s">
        <v>18</v>
      </c>
      <c r="C86" t="s">
        <v>19</v>
      </c>
      <c r="D86" t="s">
        <v>20</v>
      </c>
      <c r="E86" t="s">
        <v>21</v>
      </c>
      <c r="G86" t="s">
        <v>27</v>
      </c>
      <c r="H86" t="s">
        <v>206</v>
      </c>
      <c r="I86" t="s">
        <v>207</v>
      </c>
      <c r="J86">
        <v>28</v>
      </c>
      <c r="K86">
        <v>28</v>
      </c>
      <c r="N86">
        <v>28</v>
      </c>
    </row>
    <row r="87" spans="1:14">
      <c r="A87">
        <v>2887</v>
      </c>
      <c r="B87" t="s">
        <v>30</v>
      </c>
      <c r="C87" t="s">
        <v>19</v>
      </c>
      <c r="D87" t="s">
        <v>31</v>
      </c>
      <c r="E87" t="s">
        <v>21</v>
      </c>
      <c r="G87" t="s">
        <v>208</v>
      </c>
      <c r="H87" t="s">
        <v>209</v>
      </c>
      <c r="I87" t="s">
        <v>210</v>
      </c>
      <c r="J87">
        <v>22</v>
      </c>
      <c r="K87">
        <v>18</v>
      </c>
      <c r="N87">
        <v>18</v>
      </c>
    </row>
    <row r="88" spans="1:14">
      <c r="A88">
        <v>2886</v>
      </c>
      <c r="B88" t="s">
        <v>30</v>
      </c>
      <c r="C88" t="s">
        <v>19</v>
      </c>
      <c r="D88" t="s">
        <v>31</v>
      </c>
      <c r="E88" t="s">
        <v>21</v>
      </c>
      <c r="G88" t="s">
        <v>211</v>
      </c>
      <c r="H88" t="s">
        <v>212</v>
      </c>
      <c r="I88" t="s">
        <v>213</v>
      </c>
      <c r="J88">
        <v>215</v>
      </c>
      <c r="K88">
        <v>69</v>
      </c>
      <c r="L88">
        <v>69</v>
      </c>
      <c r="M88">
        <v>2</v>
      </c>
      <c r="N88">
        <v>140</v>
      </c>
    </row>
    <row r="89" spans="1:14">
      <c r="A89">
        <v>3397</v>
      </c>
      <c r="B89" t="s">
        <v>30</v>
      </c>
      <c r="C89" t="s">
        <v>19</v>
      </c>
      <c r="D89" t="s">
        <v>31</v>
      </c>
      <c r="E89" t="s">
        <v>21</v>
      </c>
      <c r="G89" t="s">
        <v>215</v>
      </c>
      <c r="H89" t="s">
        <v>216</v>
      </c>
      <c r="I89" t="s">
        <v>216</v>
      </c>
      <c r="J89">
        <v>163</v>
      </c>
      <c r="K89">
        <v>46</v>
      </c>
      <c r="L89">
        <v>4</v>
      </c>
      <c r="M89">
        <v>21</v>
      </c>
      <c r="N89">
        <v>71</v>
      </c>
    </row>
    <row r="90" spans="1:14">
      <c r="A90">
        <v>3241</v>
      </c>
      <c r="B90" t="s">
        <v>30</v>
      </c>
      <c r="C90" t="s">
        <v>19</v>
      </c>
      <c r="D90" t="s">
        <v>31</v>
      </c>
      <c r="E90" t="s">
        <v>21</v>
      </c>
      <c r="G90" t="s">
        <v>217</v>
      </c>
      <c r="H90" t="s">
        <v>216</v>
      </c>
      <c r="I90" t="s">
        <v>216</v>
      </c>
      <c r="J90">
        <v>145</v>
      </c>
      <c r="K90">
        <v>29</v>
      </c>
      <c r="L90">
        <v>3</v>
      </c>
      <c r="M90">
        <v>15</v>
      </c>
      <c r="N90">
        <v>47</v>
      </c>
    </row>
    <row r="91" spans="1:14">
      <c r="A91">
        <v>3132</v>
      </c>
      <c r="B91" t="s">
        <v>30</v>
      </c>
      <c r="C91" t="s">
        <v>19</v>
      </c>
      <c r="D91" t="s">
        <v>31</v>
      </c>
      <c r="E91" t="s">
        <v>21</v>
      </c>
      <c r="G91" t="s">
        <v>218</v>
      </c>
      <c r="H91" t="s">
        <v>219</v>
      </c>
      <c r="I91" t="s">
        <v>219</v>
      </c>
      <c r="J91">
        <v>122</v>
      </c>
      <c r="K91">
        <v>29</v>
      </c>
      <c r="L91">
        <v>5</v>
      </c>
      <c r="M91">
        <v>16</v>
      </c>
      <c r="N91">
        <v>50</v>
      </c>
    </row>
    <row r="92" spans="1:14">
      <c r="A92">
        <v>3244</v>
      </c>
      <c r="B92" t="s">
        <v>30</v>
      </c>
      <c r="C92" t="s">
        <v>19</v>
      </c>
      <c r="D92" t="s">
        <v>31</v>
      </c>
      <c r="E92" t="s">
        <v>21</v>
      </c>
      <c r="G92" t="s">
        <v>220</v>
      </c>
      <c r="H92" t="s">
        <v>221</v>
      </c>
      <c r="I92" t="s">
        <v>222</v>
      </c>
      <c r="J92">
        <v>301</v>
      </c>
      <c r="K92">
        <v>97</v>
      </c>
      <c r="L92">
        <v>31</v>
      </c>
      <c r="M92">
        <v>39</v>
      </c>
      <c r="N92">
        <v>167</v>
      </c>
    </row>
    <row r="93" spans="1:14">
      <c r="A93">
        <v>2792</v>
      </c>
      <c r="B93" t="s">
        <v>30</v>
      </c>
      <c r="C93" t="s">
        <v>19</v>
      </c>
      <c r="D93" t="s">
        <v>31</v>
      </c>
      <c r="E93" t="s">
        <v>21</v>
      </c>
      <c r="G93" t="s">
        <v>223</v>
      </c>
      <c r="H93" t="s">
        <v>222</v>
      </c>
      <c r="I93" t="s">
        <v>222</v>
      </c>
      <c r="J93">
        <v>236</v>
      </c>
      <c r="K93">
        <v>58</v>
      </c>
      <c r="L93">
        <v>40</v>
      </c>
      <c r="M93">
        <v>26</v>
      </c>
      <c r="N93">
        <v>124</v>
      </c>
    </row>
    <row r="94" spans="1:14">
      <c r="A94">
        <v>3192</v>
      </c>
      <c r="B94" t="s">
        <v>30</v>
      </c>
      <c r="C94" t="s">
        <v>19</v>
      </c>
      <c r="D94" t="s">
        <v>31</v>
      </c>
      <c r="E94" t="s">
        <v>21</v>
      </c>
      <c r="G94" t="s">
        <v>224</v>
      </c>
      <c r="H94" t="s">
        <v>137</v>
      </c>
      <c r="I94" t="s">
        <v>137</v>
      </c>
      <c r="J94">
        <v>109</v>
      </c>
      <c r="K94">
        <v>26</v>
      </c>
      <c r="L94">
        <v>24</v>
      </c>
      <c r="M94">
        <v>10</v>
      </c>
      <c r="N94">
        <v>60</v>
      </c>
    </row>
    <row r="95" spans="1:14" hidden="1">
      <c r="A95">
        <v>2744</v>
      </c>
      <c r="B95" t="s">
        <v>18</v>
      </c>
      <c r="C95" t="s">
        <v>53</v>
      </c>
      <c r="D95" t="s">
        <v>73</v>
      </c>
      <c r="E95" t="s">
        <v>21</v>
      </c>
      <c r="G95" t="s">
        <v>108</v>
      </c>
      <c r="H95" t="s">
        <v>107</v>
      </c>
      <c r="I95" t="s">
        <v>109</v>
      </c>
      <c r="J95">
        <v>28</v>
      </c>
      <c r="K95">
        <v>11</v>
      </c>
      <c r="L95">
        <v>7</v>
      </c>
      <c r="M95">
        <v>1</v>
      </c>
      <c r="N95">
        <v>19</v>
      </c>
    </row>
    <row r="96" spans="1:14" hidden="1">
      <c r="K96">
        <f t="shared" ref="K96:M96" si="0">SUM(K4:K95)</f>
        <v>3558</v>
      </c>
      <c r="L96">
        <f t="shared" si="0"/>
        <v>1164</v>
      </c>
      <c r="M96">
        <f t="shared" si="0"/>
        <v>796</v>
      </c>
      <c r="N96">
        <f>SUM(N4:N95)</f>
        <v>5462</v>
      </c>
    </row>
    <row r="98" spans="11:15">
      <c r="K98">
        <v>61</v>
      </c>
      <c r="O98" s="4" t="s">
        <v>225</v>
      </c>
    </row>
    <row r="99" spans="11:15">
      <c r="K99">
        <v>68</v>
      </c>
      <c r="O99" s="4" t="s">
        <v>226</v>
      </c>
    </row>
    <row r="100" spans="11:15">
      <c r="K100">
        <v>35</v>
      </c>
      <c r="O100" s="4" t="s">
        <v>227</v>
      </c>
    </row>
    <row r="101" spans="11:15">
      <c r="K101">
        <f>SUM(K98:K100)</f>
        <v>164</v>
      </c>
    </row>
    <row r="103" spans="11:15">
      <c r="K103">
        <f>K96+K101</f>
        <v>3722</v>
      </c>
      <c r="N103">
        <f>N96+K101</f>
        <v>5626</v>
      </c>
    </row>
  </sheetData>
  <sheetProtection formatCells="0" formatColumns="0" formatRows="0" insertColumns="0" insertRows="0" insertHyperlinks="0" deleteColumns="0" deleteRows="0" sort="0" autoFilter="0" pivotTables="0"/>
  <autoFilter ref="A3:G96" xr:uid="{00000000-0009-0000-0000-000000000000}">
    <filterColumn colId="3">
      <filters>
        <filter val="Formação continuada"/>
      </filters>
    </filterColumn>
    <sortState xmlns:xlrd2="http://schemas.microsoft.com/office/spreadsheetml/2017/richdata2" ref="A7:G94">
      <sortCondition ref="G3:G96"/>
    </sortState>
  </autoFilter>
  <mergeCells count="2">
    <mergeCell ref="A1:N1"/>
    <mergeCell ref="A2:N2"/>
  </mergeCells>
  <pageMargins left="0.7" right="0.7" top="0.75" bottom="0.75" header="0.3" footer="0.3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5:I8"/>
  <sheetViews>
    <sheetView workbookViewId="0">
      <selection activeCell="I14" sqref="I14"/>
    </sheetView>
  </sheetViews>
  <sheetFormatPr defaultRowHeight="15"/>
  <cols>
    <col min="7" max="7" width="11.85546875" bestFit="1" customWidth="1"/>
    <col min="9" max="9" width="64.5703125" bestFit="1" customWidth="1"/>
  </cols>
  <sheetData>
    <row r="5" spans="6:9">
      <c r="G5" t="s">
        <v>228</v>
      </c>
      <c r="I5" t="s">
        <v>229</v>
      </c>
    </row>
    <row r="6" spans="6:9">
      <c r="F6" t="s">
        <v>230</v>
      </c>
      <c r="G6" s="5">
        <v>3722</v>
      </c>
    </row>
    <row r="7" spans="6:9">
      <c r="F7" t="s">
        <v>231</v>
      </c>
      <c r="G7">
        <v>364</v>
      </c>
      <c r="I7" t="s">
        <v>232</v>
      </c>
    </row>
    <row r="8" spans="6:9">
      <c r="F8" t="s">
        <v>233</v>
      </c>
      <c r="G8">
        <v>72</v>
      </c>
      <c r="I8" t="s">
        <v>234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ba7d4b-945d-4698-a3a4-8255eaef354b" xsi:nil="true"/>
    <lcf76f155ced4ddcb4097134ff3c332f xmlns="12e1670d-eebc-4249-b0e1-19c196c816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E545AD2344FC4D9529C80525A56168" ma:contentTypeVersion="18" ma:contentTypeDescription="Crie um novo documento." ma:contentTypeScope="" ma:versionID="6016fe0930e53eefed3d5f91e904949a">
  <xsd:schema xmlns:xsd="http://www.w3.org/2001/XMLSchema" xmlns:xs="http://www.w3.org/2001/XMLSchema" xmlns:p="http://schemas.microsoft.com/office/2006/metadata/properties" xmlns:ns2="12e1670d-eebc-4249-b0e1-19c196c8167f" xmlns:ns3="a9ba7d4b-945d-4698-a3a4-8255eaef354b" targetNamespace="http://schemas.microsoft.com/office/2006/metadata/properties" ma:root="true" ma:fieldsID="4aacfe1b258febda2ee83162edd2d715" ns2:_="" ns3:_="">
    <xsd:import namespace="12e1670d-eebc-4249-b0e1-19c196c8167f"/>
    <xsd:import namespace="a9ba7d4b-945d-4698-a3a4-8255eaef3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1670d-eebc-4249-b0e1-19c196c816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5ff79a-73c5-41bb-9549-77db09702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a7d4b-945d-4698-a3a4-8255eaef3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02dca07-a096-4b55-a483-22e349c907ac}" ma:internalName="TaxCatchAll" ma:showField="CatchAllData" ma:web="a9ba7d4b-945d-4698-a3a4-8255eaef3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D361B1-F9DB-4C4E-9BE7-C59B4DA27094}"/>
</file>

<file path=customXml/itemProps2.xml><?xml version="1.0" encoding="utf-8"?>
<ds:datastoreItem xmlns:ds="http://schemas.openxmlformats.org/officeDocument/2006/customXml" ds:itemID="{51D6690E-60A0-420A-B882-1256311EFB2C}"/>
</file>

<file path=customXml/itemProps3.xml><?xml version="1.0" encoding="utf-8"?>
<ds:datastoreItem xmlns:ds="http://schemas.openxmlformats.org/officeDocument/2006/customXml" ds:itemID="{C57747BA-3AB2-44ED-84E5-ADD1F06961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Fernanda Ferreira Filgueiras</cp:lastModifiedBy>
  <cp:revision/>
  <dcterms:created xsi:type="dcterms:W3CDTF">2022-01-04T21:36:49Z</dcterms:created>
  <dcterms:modified xsi:type="dcterms:W3CDTF">2024-05-17T18:57:16Z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0x0101000DE545AD2344FC4D9529C80525A56168</vt:lpwstr>
  </property>
  <property fmtid="{D5CDD505-2E9C-101B-9397-08002B2CF9AE}" pid="3" name="MediaServiceImageTags">
    <vt:lpwstr/>
  </property>
</Properties>
</file>